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15" documentId="120_S{2AC9BD13-BADA-5192-A53E-5A8FF88502F6}" xr6:coauthVersionLast="47" xr6:coauthVersionMax="47" xr10:uidLastSave="{3EBBAF7D-FB28-430A-B32B-D0538E1EA99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<sst xmlns="http://schemas.openxmlformats.org/spreadsheetml/2006/main" count="180289" uniqueCount="39128">
  <si>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</si>
  <si>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</si>
  <si>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</si>
  <si>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</si>
  <si>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</si>
  <si>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</si>
  <si>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</si>
  <si>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</si>
  <si>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</si>
  <si>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</si>
  <si>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</si>
  <si>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</si>
  <si>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</si>
  <si>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</si>
  <si>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</si>
  <si>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</si>
  <si>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</si>
  <si>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</si>
  <si>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</si>
  <si>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</si>
  <si>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</si>
  <si>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</si>
  <si>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</si>
  <si>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</si>
  <si>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</si>
  <si>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</si>
  <si>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</si>
  <si>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</si>
  <si>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</si>
  <si>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</si>
  <si>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</si>
  <si>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</si>
  <si>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</si>
  <si>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</si>
  <si>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</si>
  <si>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</si>
  <si>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</si>
  <si>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</si>
  <si>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</si>
  <si>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</si>
  <si>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</si>
  <si>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</si>
  <si>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</si>
  <si>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</si>
  <si>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</si>
  <si>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</si>
  <si>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</si>
  <si>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</si>
  <si>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</si>
  <si>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</si>
  <si>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</si>
  <si>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</si>
  <si>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</si>
  <si>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</si>
  <si>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</si>
  <si>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</si>
  <si>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</si>
  <si>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</si>
  <si>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</si>
  <si>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</si>
  <si>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</si>
  <si>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</si>
  <si>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</si>
  <si>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</si>
  <si>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</si>
  <si>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</si>
  <si>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</si>
  <si>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</si>
  <si>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</si>
  <si>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</si>
  <si>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</si>
  <si>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</si>
  <si>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</si>
  <si>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</si>
  <si>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</si>
  <si>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</si>
  <si>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</si>
  <si>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</si>
  <si>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</si>
  <si>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</si>
  <si>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</si>
  <si>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</si>
  <si>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</si>
  <si>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</si>
  <si>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</si>
  <si>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</si>
  <si>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</si>
  <si>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</si>
  <si>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</si>
  <si>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</si>
  <si>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</si>
  <si>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</si>
  <si>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</si>
  <si>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</si>
  <si>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</si>
  <si>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</si>
  <si>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</si>
  <si>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</si>
  <si>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</si>
  <si>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</si>
  <si>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</si>
  <si>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</si>
  <si>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</si>
  <si>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</si>
  <si>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</si>
  <si>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</si>
  <si>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</si>
  <si>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</si>
  <si>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</si>
  <si>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</si>
  <si>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</si>
  <si>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</si>
  <si>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</si>
  <si>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</si>
  <si>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</si>
  <si>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</si>
  <si>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</si>
  <si>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</si>
  <si>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</si>
  <si>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</si>
  <si>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</si>
  <si>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</si>
  <si>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</si>
  <si>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</si>
  <si>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</si>
  <si>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</si>
  <si>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</si>
  <si>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</si>
  <si>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</si>
  <si>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</si>
  <si>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</si>
  <si>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</si>
  <si>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</si>
  <si>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</si>
  <si>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</si>
  <si>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</si>
  <si>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</si>
  <si>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</si>
  <si>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</si>
  <si>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</si>
  <si>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</si>
  <si>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</si>
  <si>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</si>
  <si>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</si>
  <si>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</si>
  <si>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</si>
  <si>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</si>
  <si>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</si>
  <si>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</si>
  <si>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</si>
  <si>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</si>
  <si>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</si>
  <si>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</si>
  <si>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</si>
  <si>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</si>
  <si>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</si>
  <si>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</si>
  <si>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</si>
  <si>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</si>
  <si>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</si>
  <si>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</si>
  <si>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</si>
  <si>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</si>
  <si>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</si>
  <si>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</si>
  <si>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</si>
  <si>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</si>
  <si>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</si>
  <si>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</si>
  <si>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</si>
  <si>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</si>
  <si>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</si>
  <si>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</si>
  <si>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</si>
  <si>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</si>
  <si>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</si>
  <si>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</si>
  <si>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</si>
  <si>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</si>
  <si>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</si>
  <si>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</si>
  <si>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</si>
  <si>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</si>
  <si>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</si>
  <si>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</si>
  <si>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</si>
  <si>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</si>
  <si>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</si>
  <si>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</si>
  <si>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</si>
  <si>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</si>
  <si>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</si>
  <si>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</si>
  <si>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</si>
  <si>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</si>
  <si>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</si>
  <si>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</si>
  <si>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</si>
  <si>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</si>
  <si>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</si>
  <si>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</si>
  <si>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</si>
  <si>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</si>
  <si>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</si>
  <si>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</si>
  <si>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</si>
  <si>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</si>
  <si>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</si>
  <si>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</si>
  <si>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</si>
  <si>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</si>
  <si>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</si>
  <si>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</si>
  <si>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</si>
  <si>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</si>
  <si>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</si>
  <si>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</si>
  <si>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</si>
  <si>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</si>
  <si>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</si>
  <si>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</si>
  <si>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</si>
  <si>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</si>
  <si>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</si>
  <si>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</si>
  <si>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</si>
  <si>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</si>
  <si>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</si>
  <si>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</si>
  <si>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</si>
  <si>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</si>
  <si>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</si>
  <si>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</si>
  <si>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</si>
  <si>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</si>
  <si>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</si>
  <si>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</si>
  <si>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</si>
  <si>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</si>
  <si>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</si>
  <si>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</si>
  <si>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</si>
  <si>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</si>
  <si>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</si>
  <si>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</si>
  <si>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</si>
  <si>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</si>
  <si>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</si>
  <si>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</si>
  <si>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</si>
  <si>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</si>
  <si>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</si>
  <si>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</si>
  <si>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</si>
  <si>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</si>
  <si>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</si>
  <si>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</si>
  <si>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</si>
  <si>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</si>
  <si>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</si>
  <si>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</si>
  <si>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</si>
  <si>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</si>
  <si>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</si>
  <si>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</si>
  <si>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</si>
  <si>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</si>
  <si>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</si>
  <si>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</si>
  <si>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</si>
  <si>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</si>
  <si>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</si>
  <si>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</si>
  <si>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</si>
  <si>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</si>
  <si>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</si>
  <si>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</si>
  <si>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</si>
  <si>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</si>
  <si>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</si>
  <si>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</si>
  <si>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</si>
  <si>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</si>
  <si>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</si>
  <si>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</si>
  <si>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</si>
  <si>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</si>
  <si>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</si>
  <si>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</si>
  <si>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</si>
  <si>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</si>
  <si>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</si>
  <si>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</si>
  <si>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</si>
  <si>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</si>
  <si>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</si>
  <si>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</si>
  <si>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</si>
  <si>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</si>
  <si>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</si>
  <si>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</si>
  <si>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</si>
  <si>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</si>
  <si>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</si>
  <si>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</si>
  <si>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</si>
  <si>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</si>
  <si>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</si>
  <si>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</si>
  <si>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</si>
  <si>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</si>
  <si>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</si>
  <si>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</si>
  <si>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</si>
  <si>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</si>
  <si>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</si>
  <si>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</si>
  <si>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</si>
  <si>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</si>
  <si>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</si>
  <si>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</si>
  <si>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</si>
  <si>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</si>
  <si>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</si>
  <si>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</si>
  <si>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</si>
  <si>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</si>
  <si>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</si>
  <si>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</si>
  <si>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</si>
  <si>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</si>
  <si>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</si>
  <si>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</si>
  <si>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</si>
  <si>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</si>
  <si>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</si>
  <si>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</si>
  <si>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</si>
  <si>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</si>
  <si>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</si>
  <si>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</si>
  <si>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</si>
  <si>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</si>
  <si>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</si>
  <si>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</si>
  <si>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</si>
  <si>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</si>
  <si>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</si>
  <si>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</si>
  <si>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</si>
  <si>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</si>
  <si>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</si>
  <si>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</si>
  <si>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</si>
  <si>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</si>
  <si>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</si>
  <si>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</si>
  <si>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</si>
  <si>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</si>
  <si>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</si>
  <si>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</si>
  <si>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</si>
  <si>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</si>
  <si>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</si>
  <si>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</si>
  <si>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</si>
  <si>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</si>
  <si>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</si>
  <si>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</si>
  <si>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</si>
  <si>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</si>
  <si>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</si>
  <si>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</si>
  <si>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</si>
  <si>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</si>
  <si>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</si>
  <si>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</si>
  <si>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</si>
  <si>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</si>
  <si>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</si>
  <si>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</si>
  <si>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</si>
  <si>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</si>
  <si>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</si>
  <si>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</si>
  <si>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</si>
  <si>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</si>
  <si>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</si>
  <si>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</si>
  <si>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</si>
  <si>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</si>
  <si>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</si>
  <si>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</si>
  <si>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</si>
  <si>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</si>
  <si>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</si>
  <si>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</si>
  <si>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</si>
  <si>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</si>
  <si>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</si>
  <si>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</si>
  <si>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</si>
  <si>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</si>
  <si>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</si>
  <si>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</si>
  <si>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</si>
  <si>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</si>
  <si>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</si>
  <si>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</si>
  <si>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</si>
  <si>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</si>
  <si>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</si>
  <si>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</si>
  <si>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</si>
  <si>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</si>
  <si>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</si>
  <si>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</si>
  <si>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</si>
  <si>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</si>
  <si>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</si>
  <si>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</si>
  <si>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</si>
  <si>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</si>
  <si>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</si>
  <si>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</si>
  <si>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</si>
  <si>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</si>
  <si>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</si>
  <si>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</si>
  <si>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</si>
  <si>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</si>
  <si>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</si>
  <si>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</si>
  <si>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</si>
  <si>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</si>
  <si>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</si>
  <si>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</si>
  <si>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</si>
  <si>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</si>
  <si>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</si>
  <si>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</si>
  <si>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</si>
  <si>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</si>
  <si>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</si>
  <si>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</si>
  <si>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</si>
  <si>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</si>
  <si>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</si>
  <si>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</si>
  <si>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</si>
  <si>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</si>
  <si>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</si>
  <si>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</si>
  <si>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</si>
  <si>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</si>
  <si>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</si>
  <si>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</si>
  <si>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</si>
  <si>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</si>
  <si>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</si>
  <si>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</si>
  <si>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</si>
  <si>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</si>
  <si>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</si>
  <si>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</si>
  <si>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</si>
  <si>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</si>
  <si>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</si>
  <si>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</si>
  <si>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</si>
  <si>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</si>
  <si>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</si>
  <si>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</si>
  <si>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</si>
  <si>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</si>
  <si>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</si>
  <si>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</si>
  <si>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</si>
  <si>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</si>
  <si>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</si>
  <si>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</si>
  <si>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</si>
  <si>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</si>
  <si>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</si>
  <si>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</si>
  <si>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</si>
  <si>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</si>
  <si>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</si>
  <si>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</si>
  <si>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</si>
  <si>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</si>
  <si>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</si>
  <si>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</si>
  <si>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</si>
  <si>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</si>
  <si>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</si>
  <si>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</si>
  <si>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</si>
  <si>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</si>
  <si>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</si>
  <si>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</si>
  <si>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</si>
  <si>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</si>
  <si>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</si>
  <si>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</si>
  <si>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</si>
  <si>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</si>
  <si>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</si>
  <si>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</si>
  <si>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</si>
  <si>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</si>
  <si>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</si>
  <si>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</si>
  <si>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</si>
  <si>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</si>
  <si>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</si>
  <si>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</si>
  <si>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</si>
  <si>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</si>
  <si>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</si>
  <si>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</si>
  <si>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</si>
  <si>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</si>
  <si>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</si>
  <si>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</si>
  <si>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</si>
  <si>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</si>
  <si>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</si>
  <si>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</si>
  <si>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</si>
  <si>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</si>
  <si>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</si>
  <si>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</si>
  <si>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</si>
  <si>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</si>
  <si>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</si>
  <si>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</si>
  <si>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</si>
  <si>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</si>
  <si>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</si>
  <si>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</si>
  <si>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</si>
  <si>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</si>
  <si>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</si>
  <si>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</si>
  <si>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</si>
  <si>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</si>
  <si>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</si>
  <si>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</si>
  <si>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</si>
  <si>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</si>
  <si>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</si>
  <si>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</si>
  <si>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</si>
  <si>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</si>
  <si>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</si>
  <si>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</si>
  <si>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</si>
  <si>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</si>
  <si>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</si>
  <si>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</si>
  <si>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</si>
  <si>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</si>
  <si>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</si>
  <si>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</si>
  <si>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</si>
  <si>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</si>
  <si>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</si>
  <si>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</si>
  <si>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</si>
  <si>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</si>
  <si>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</si>
  <si>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</si>
  <si>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</si>
  <si>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</si>
  <si>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</si>
  <si>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</si>
  <si>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</si>
  <si>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</si>
  <si>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</si>
  <si>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</si>
  <si>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</si>
  <si>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</si>
  <si>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</si>
  <si>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</si>
  <si>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</si>
  <si>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</si>
  <si>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</si>
  <si>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</si>
  <si>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</si>
  <si>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</si>
  <si>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</si>
  <si>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</si>
  <si>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</si>
  <si>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</si>
  <si>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</si>
  <si>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</si>
  <si>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</si>
  <si>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</si>
  <si>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</si>
  <si>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</si>
  <si>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</si>
  <si>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</si>
  <si>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</si>
  <si>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</si>
  <si>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</si>
  <si>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</si>
  <si>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</si>
  <si>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</si>
  <si>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</si>
  <si>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</si>
  <si>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</si>
  <si>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</si>
  <si>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</si>
  <si>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</si>
  <si>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</si>
  <si>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</si>
  <si>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</si>
  <si>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</si>
  <si>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</si>
  <si>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</si>
  <si>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</si>
  <si>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</si>
  <si>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</si>
  <si>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</si>
  <si>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</si>
  <si>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</si>
  <si>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</si>
  <si>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</si>
  <si>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</si>
  <si>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</si>
  <si>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</si>
  <si>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</si>
  <si>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</si>
  <si>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</si>
  <si>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</si>
  <si>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</si>
  <si>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</si>
  <si>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</si>
  <si>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</si>
  <si>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</si>
  <si>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</si>
  <si>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</si>
  <si>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</si>
  <si>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</si>
  <si>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</si>
  <si>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</si>
  <si>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</si>
  <si>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</si>
  <si>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</si>
  <si>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</si>
  <si>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</si>
  <si>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</si>
  <si>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</si>
  <si>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</si>
  <si>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</si>
  <si>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</si>
  <si>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</si>
  <si>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</si>
  <si>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</si>
  <si>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</si>
  <si>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</si>
  <si>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</si>
  <si>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</si>
  <si>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</si>
  <si>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</si>
  <si>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</si>
  <si>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</si>
  <si>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</si>
  <si>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</si>
  <si>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</si>
  <si>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</si>
  <si>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</si>
  <si>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</si>
  <si>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</si>
  <si>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</si>
  <si>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</si>
  <si>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</si>
  <si>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</si>
  <si>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</si>
  <si>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</si>
  <si>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</si>
  <si>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</si>
  <si>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</si>
  <si>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</si>
  <si>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</si>
  <si>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</si>
  <si>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</si>
  <si>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</si>
  <si>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</si>
  <si>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</si>
  <si>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</si>
  <si>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</si>
  <si>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</si>
  <si>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</si>
  <si>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</si>
  <si>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</si>
  <si>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</si>
  <si>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</si>
  <si>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</si>
  <si>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</si>
  <si>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</si>
  <si>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</si>
  <si>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</si>
  <si>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</si>
  <si>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</si>
  <si>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</si>
  <si>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</si>
  <si>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</si>
  <si>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</si>
  <si>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</si>
  <si>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</si>
  <si>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</si>
  <si>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</si>
  <si>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</si>
  <si>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</si>
  <si>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</si>
  <si>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</si>
  <si>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</si>
  <si>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</si>
  <si>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</si>
  <si>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</si>
  <si>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</si>
  <si>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</si>
  <si>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</si>
  <si>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</si>
  <si>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</si>
  <si>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</si>
  <si>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</si>
  <si>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</si>
  <si>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</si>
  <si>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</si>
  <si>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</si>
  <si>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</si>
  <si>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</si>
  <si>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</si>
  <si>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</si>
  <si>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</si>
  <si>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</si>
  <si>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</si>
  <si>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</si>
  <si>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</si>
  <si>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</si>
  <si>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</si>
  <si>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</si>
  <si>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</si>
  <si>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</si>
  <si>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</si>
  <si>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</si>
  <si>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</si>
  <si>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</si>
  <si>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</si>
  <si>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</si>
  <si>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</si>
  <si>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</si>
  <si>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</si>
  <si>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</si>
  <si>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</si>
  <si>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</si>
  <si>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</si>
  <si>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</si>
  <si>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</si>
  <si>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</si>
  <si>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</si>
  <si>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</si>
  <si>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</si>
  <si>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</si>
  <si>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</si>
  <si>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</si>
  <si>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</si>
  <si>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</si>
  <si>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</si>
  <si>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</si>
  <si>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</si>
  <si>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</si>
  <si>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</si>
  <si>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</si>
  <si>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</si>
  <si>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</si>
  <si>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</si>
  <si>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</si>
  <si>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</si>
  <si>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</si>
  <si>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</si>
  <si>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</si>
  <si>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</si>
  <si>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</si>
  <si>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</si>
  <si>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</si>
  <si>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</si>
  <si>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</si>
  <si>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</si>
  <si>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</si>
  <si>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</si>
  <si>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</si>
  <si>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</si>
  <si>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</si>
  <si>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</si>
  <si>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</si>
  <si>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</si>
  <si>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</si>
  <si>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</si>
  <si>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</si>
  <si>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</si>
  <si>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</si>
  <si>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</si>
  <si>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</si>
  <si>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</si>
  <si>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</si>
  <si>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</si>
  <si>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</si>
  <si>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</si>
  <si>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</si>
  <si>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</si>
  <si>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</si>
  <si>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</si>
  <si>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</si>
  <si>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</si>
  <si>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</si>
  <si>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</si>
  <si>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</si>
  <si>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</si>
  <si>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</si>
  <si>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</si>
  <si>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</si>
  <si>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</si>
  <si>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</si>
  <si>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</si>
  <si>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</si>
  <si>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</si>
  <si>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</si>
  <si>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</si>
  <si>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</si>
  <si>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</si>
  <si>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</si>
  <si>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</si>
  <si>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</si>
  <si>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</si>
  <si>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</si>
  <si>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</si>
  <si>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</si>
  <si>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</si>
  <si>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</si>
  <si>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</si>
  <si>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</si>
  <si>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</si>
  <si>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</si>
  <si>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</si>
  <si>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</si>
  <si>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</si>
  <si>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</si>
  <si>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</si>
  <si>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</si>
  <si>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</si>
  <si>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</si>
  <si>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</si>
  <si>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</si>
  <si>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</si>
  <si>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</si>
  <si>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</si>
  <si>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</si>
  <si>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</si>
  <si>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</si>
  <si>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</si>
  <si>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</si>
  <si>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</si>
  <si>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</si>
  <si>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</si>
  <si>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</si>
  <si>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</si>
  <si>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</si>
  <si>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</si>
  <si>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</si>
  <si>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</si>
  <si>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</si>
  <si>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</si>
  <si>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</si>
  <si>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</si>
  <si>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</si>
  <si>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</si>
  <si>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</si>
  <si>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</si>
  <si>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</si>
  <si>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</si>
  <si>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</si>
  <si>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</si>
  <si>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</si>
  <si>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</si>
  <si>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</si>
  <si>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</si>
  <si>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</si>
  <si>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</si>
  <si>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</si>
  <si>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</si>
  <si>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</si>
  <si>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</si>
  <si>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</si>
  <si>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</si>
  <si>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</si>
  <si>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</si>
  <si>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</si>
  <si>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</si>
  <si>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</si>
  <si>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</si>
  <si>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</si>
  <si>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</si>
  <si>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</si>
  <si>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</si>
  <si>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</si>
  <si>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</si>
  <si>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</si>
  <si>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</si>
  <si>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</si>
  <si>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</si>
  <si>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</si>
  <si>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</si>
  <si>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</si>
  <si>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</si>
  <si>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</si>
  <si>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</si>
  <si>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</si>
  <si>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</si>
  <si>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</si>
  <si>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</si>
  <si>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</si>
  <si>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</si>
  <si>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</si>
  <si>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</si>
  <si>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</si>
  <si>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</si>
  <si>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</si>
  <si>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</si>
  <si>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</si>
  <si>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</si>
  <si>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</si>
  <si>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</si>
  <si>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</si>
  <si>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</si>
  <si>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</si>
  <si>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</si>
  <si>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</si>
  <si>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</si>
  <si>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</si>
  <si>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</si>
  <si>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</si>
  <si>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</si>
  <si>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</si>
  <si>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</si>
  <si>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</si>
  <si>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</si>
  <si>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</si>
  <si>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</si>
  <si>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</si>
  <si>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</si>
  <si>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</si>
  <si>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</si>
  <si>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</si>
  <si>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</si>
  <si>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</si>
  <si>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</si>
  <si>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</si>
  <si>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</si>
  <si>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</si>
  <si>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</si>
  <si>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</si>
  <si>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</si>
  <si>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</si>
  <si>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</si>
  <si>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</si>
  <si>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</si>
  <si>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</si>
  <si>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</si>
  <si>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</si>
  <si>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</si>
  <si>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</si>
  <si>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</si>
  <si>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</si>
  <si>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</si>
  <si>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</si>
  <si>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</si>
  <si>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</si>
  <si>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</si>
  <si>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</si>
  <si>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</si>
  <si>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</si>
  <si>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</si>
  <si>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</si>
  <si>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</si>
  <si>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</si>
  <si>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</si>
  <si>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</si>
  <si>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</si>
  <si>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</si>
  <si>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</si>
  <si>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</si>
  <si>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</si>
  <si>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</si>
  <si>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</si>
  <si>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</si>
  <si>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</si>
  <si>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</si>
  <si>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</si>
  <si>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</si>
  <si>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</si>
  <si>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</si>
  <si>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</si>
  <si>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</si>
  <si>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</si>
  <si>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</si>
  <si>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</si>
  <si>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</si>
  <si>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</si>
  <si>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</si>
  <si>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</si>
  <si>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</si>
  <si>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</si>
  <si>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</si>
  <si>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</si>
  <si>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</si>
  <si>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</si>
  <si>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</si>
  <si>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</si>
  <si>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</si>
  <si>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</si>
  <si>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</si>
  <si>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</si>
  <si>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</si>
  <si>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</si>
  <si>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</si>
  <si>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</si>
  <si>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</si>
  <si>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</si>
  <si>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</si>
  <si>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</si>
  <si>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</si>
  <si>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</si>
  <si>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</si>
  <si>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</si>
  <si>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</si>
  <si>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</si>
  <si>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</si>
  <si>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</si>
  <si>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</si>
  <si>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</si>
  <si>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</si>
  <si>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</si>
  <si>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</si>
  <si>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</si>
  <si>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</si>
  <si>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</si>
  <si>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</si>
  <si>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</si>
  <si>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</si>
  <si>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</si>
  <si>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</si>
  <si>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</si>
  <si>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</si>
  <si>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</si>
  <si>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</si>
  <si>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</si>
  <si>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</si>
  <si>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</si>
  <si>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</si>
  <si>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</si>
  <si>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</si>
  <si>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</si>
  <si>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</si>
  <si>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</si>
  <si>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</si>
  <si>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</si>
  <si>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</si>
  <si>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</si>
  <si>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</si>
  <si>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</si>
  <si>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</si>
  <si>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</si>
  <si>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</si>
  <si>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</si>
  <si>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</si>
  <si>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</si>
  <si>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</si>
  <si>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</si>
  <si>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</si>
  <si>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</si>
  <si>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</si>
  <si>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</si>
  <si>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</si>
  <si>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</si>
  <si>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</si>
  <si>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</si>
  <si>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</si>
  <si>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</si>
  <si>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</si>
  <si>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</si>
  <si>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</si>
  <si>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</si>
  <si>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</si>
  <si>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</si>
  <si>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</si>
  <si>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</si>
  <si>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</si>
  <si>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</si>
  <si>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</si>
  <si>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</si>
  <si>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</si>
  <si>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</si>
  <si>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</si>
  <si>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</si>
  <si>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</si>
  <si>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</si>
  <si>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</si>
  <si>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</si>
  <si>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</si>
  <si>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</si>
  <si>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</si>
  <si>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</si>
  <si>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</si>
  <si>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</si>
  <si>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</si>
  <si>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</si>
  <si>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</si>
  <si>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</si>
  <si>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</si>
  <si>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</si>
  <si>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</si>
  <si>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</si>
  <si>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</si>
  <si>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</si>
  <si>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</si>
  <si>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</si>
  <si>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</si>
  <si>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</si>
  <si>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</si>
  <si>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</si>
  <si>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</si>
  <si>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</si>
  <si>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</si>
  <si>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</si>
  <si>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</si>
  <si>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</si>
  <si>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</si>
  <si>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</si>
  <si>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</si>
  <si>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</si>
  <si>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</si>
  <si>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</si>
  <si>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</si>
  <si>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</si>
  <si>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</si>
  <si>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</si>
  <si>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</si>
  <si>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</si>
  <si>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</si>
  <si>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</si>
  <si>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</si>
  <si>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</si>
  <si>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</si>
  <si>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</si>
  <si>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</si>
  <si>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</si>
  <si>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</si>
  <si>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</si>
  <si>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</si>
  <si>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</si>
  <si>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</si>
  <si>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</si>
  <si>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</si>
  <si>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</si>
  <si>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</si>
  <si>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</si>
  <si>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</si>
  <si>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</si>
  <si>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</si>
  <si>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</si>
  <si>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</si>
  <si>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</si>
  <si>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</si>
  <si>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</si>
  <si>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</si>
  <si>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</si>
  <si>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</si>
  <si>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</si>
  <si>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</si>
  <si>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</si>
  <si>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</si>
  <si>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</si>
  <si>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</si>
  <si>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</si>
  <si>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</si>
  <si>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</si>
  <si>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</si>
  <si>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</si>
  <si>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</si>
  <si>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</si>
  <si>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</si>
  <si>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</si>
  <si>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</si>
  <si>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</si>
  <si>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</si>
  <si>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</si>
  <si>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</si>
  <si>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</si>
  <si>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</si>
  <si>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</si>
  <si>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</si>
  <si>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</si>
  <si>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</si>
  <si>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</si>
  <si>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</si>
  <si>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</si>
  <si>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</si>
  <si>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</si>
  <si>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</si>
  <si>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</si>
  <si>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</si>
  <si>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</si>
  <si>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</si>
  <si>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</si>
  <si>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</si>
  <si>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</si>
  <si>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</si>
  <si>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</si>
  <si>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</si>
  <si>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</si>
  <si>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</si>
  <si>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</si>
  <si>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</si>
  <si>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</si>
  <si>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</si>
  <si>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</si>
  <si>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</si>
  <si>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</si>
  <si>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</si>
  <si>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</si>
  <si>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</si>
  <si>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</si>
  <si>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</si>
  <si>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</si>
  <si>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</si>
  <si>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</si>
  <si>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</si>
  <si>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</si>
  <si>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</si>
  <si>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</si>
  <si>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</si>
  <si>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</si>
  <si>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</si>
  <si>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</si>
  <si>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</si>
  <si>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</si>
  <si>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</si>
  <si>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</si>
  <si>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</si>
  <si>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</si>
  <si>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</si>
  <si>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</si>
  <si>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</si>
  <si>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</si>
  <si>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</si>
  <si>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</si>
  <si>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</si>
  <si>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</si>
  <si>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</si>
  <si>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</si>
  <si>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</si>
  <si>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</si>
  <si>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</si>
  <si>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</si>
  <si>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</si>
  <si>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</si>
  <si>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</si>
  <si>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</si>
  <si>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</si>
  <si>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</si>
  <si>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</si>
  <si>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</si>
  <si>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</si>
  <si>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</si>
  <si>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</si>
  <si>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</si>
  <si>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</si>
  <si>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</si>
  <si>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</si>
  <si>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</si>
  <si>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</si>
  <si>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</si>
  <si>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</si>
  <si>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</si>
  <si>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</si>
  <si>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</si>
  <si>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</si>
  <si>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</si>
  <si>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</si>
  <si>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</si>
  <si>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</si>
  <si>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</si>
  <si>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</si>
  <si>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</si>
  <si>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</si>
  <si>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</si>
  <si>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</si>
  <si>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</si>
  <si>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</si>
  <si>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</si>
  <si>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</si>
  <si>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</si>
  <si>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</si>
  <si>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</si>
  <si>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</si>
  <si>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</si>
  <si>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</si>
  <si>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</si>
  <si>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</si>
  <si>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</si>
  <si>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</si>
  <si>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</si>
  <si>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</si>
  <si>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</si>
  <si>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</si>
  <si>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</si>
  <si>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</si>
  <si>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</si>
  <si>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</si>
  <si>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</si>
  <si>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</si>
  <si>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</si>
  <si>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</si>
  <si>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</si>
  <si>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</si>
  <si>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</si>
  <si>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</si>
  <si>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</si>
  <si>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</si>
  <si>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</si>
  <si>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</si>
  <si>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</si>
  <si>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</si>
  <si>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</si>
  <si>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</si>
  <si>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</si>
  <si>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</si>
  <si>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</si>
  <si>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</si>
  <si>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</si>
  <si>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</si>
  <si>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</si>
  <si>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</si>
  <si>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</si>
  <si>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</si>
  <si>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</si>
  <si>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</si>
  <si>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</si>
  <si>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</si>
  <si>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</si>
  <si>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</si>
  <si>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</si>
  <si>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</si>
  <si>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</si>
  <si>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</si>
  <si>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</si>
  <si>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</si>
  <si>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</si>
  <si>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</si>
  <si>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</si>
  <si>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</si>
  <si>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</si>
  <si>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</si>
  <si>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</si>
  <si>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</si>
  <si>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</si>
  <si>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</si>
  <si>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</si>
  <si>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</si>
  <si>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</si>
  <si>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</si>
  <si>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</si>
  <si>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</si>
  <si>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</si>
  <si>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</si>
  <si>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</si>
  <si>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</si>
  <si>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</si>
  <si>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</si>
  <si>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</si>
  <si>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</si>
  <si>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</si>
  <si>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</si>
  <si>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</si>
  <si>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</si>
  <si>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</si>
  <si>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</si>
  <si>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</si>
  <si>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</si>
  <si>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</si>
  <si>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</si>
  <si>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</si>
  <si>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</si>
  <si>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</si>
  <si>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</si>
  <si>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</si>
  <si>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</si>
  <si>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</si>
  <si>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</si>
  <si>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</si>
  <si>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</si>
  <si>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</si>
  <si>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</si>
  <si>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</si>
  <si>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</si>
  <si>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</si>
  <si>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</si>
  <si>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</si>
  <si>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</si>
  <si>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</si>
  <si>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</si>
  <si>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</si>
  <si>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</si>
  <si>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</si>
  <si>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</si>
  <si>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</si>
  <si>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</si>
  <si>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</si>
  <si>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</si>
  <si>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</si>
  <si>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</si>
  <si>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</si>
  <si>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</si>
  <si>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</si>
  <si>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</si>
  <si>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</si>
  <si>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</si>
  <si>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</si>
  <si>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</si>
  <si>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</si>
  <si>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</si>
  <si>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</si>
  <si>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</si>
  <si>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</si>
  <si>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</si>
  <si>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</si>
  <si>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</si>
  <si>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</si>
  <si>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</si>
  <si>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</si>
  <si>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</si>
  <si>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</si>
  <si>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</si>
  <si>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</si>
  <si>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</si>
  <si>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</si>
  <si>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</si>
  <si>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</si>
  <si>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</si>
  <si>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</si>
  <si>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</si>
  <si>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</si>
  <si>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</si>
  <si>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</si>
  <si>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</si>
  <si>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</si>
  <si>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</si>
  <si>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</si>
  <si>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</si>
  <si>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</si>
  <si>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</si>
  <si>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</si>
  <si>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</si>
  <si>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</si>
  <si>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</si>
  <si>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</si>
  <si>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</si>
  <si>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</si>
  <si>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</si>
  <si>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</si>
  <si>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</si>
  <si>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</si>
  <si>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</si>
  <si>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</si>
  <si>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</si>
  <si>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</si>
  <si>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</si>
  <si>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</si>
  <si>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</si>
  <si>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</si>
  <si>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</si>
  <si>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</si>
  <si>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</si>
  <si>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</si>
  <si>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</si>
  <si>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</si>
  <si>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</si>
  <si>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</si>
  <si>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</si>
  <si>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</si>
  <si>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</si>
  <si>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</si>
  <si>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</si>
  <si>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</si>
  <si>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</si>
  <si>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</si>
  <si>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</si>
  <si>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</si>
  <si>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</si>
  <si>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</si>
  <si>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</si>
  <si>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</si>
  <si>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</si>
  <si>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</si>
  <si>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</si>
  <si>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</si>
  <si>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</si>
  <si>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</si>
  <si>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</si>
  <si>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</si>
  <si>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</si>
  <si>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</si>
  <si>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</si>
  <si>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</si>
  <si>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</si>
  <si>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</si>
  <si>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</si>
  <si>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</si>
  <si>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</si>
  <si>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</si>
  <si>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</si>
  <si>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</si>
  <si>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</si>
  <si>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</si>
  <si>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</si>
  <si>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</si>
  <si>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</si>
  <si>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</si>
  <si>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</si>
  <si>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</si>
  <si>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</si>
  <si>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</si>
  <si>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</si>
  <si>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</si>
  <si>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</si>
  <si>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</si>
  <si>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</si>
  <si>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</si>
  <si>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</si>
  <si>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</si>
  <si>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</si>
  <si>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</si>
  <si>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</si>
  <si>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</si>
  <si>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</si>
  <si>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</si>
  <si>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</si>
  <si>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</si>
  <si>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</si>
  <si>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</si>
  <si>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</si>
  <si>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</si>
  <si>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</si>
  <si>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</si>
  <si>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</si>
  <si>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</si>
  <si>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</si>
  <si>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</si>
  <si>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</si>
  <si>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</si>
  <si>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</si>
  <si>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</si>
  <si>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</si>
  <si>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</si>
  <si>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</si>
  <si>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</si>
  <si>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</si>
  <si>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</si>
  <si>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</si>
  <si>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</si>
  <si>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</si>
  <si>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</si>
  <si>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</si>
  <si>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</si>
  <si>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</si>
  <si>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</si>
  <si>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</si>
  <si>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</si>
  <si>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</si>
  <si>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</si>
  <si>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</si>
  <si>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</si>
  <si>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</si>
  <si>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</si>
  <si>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</si>
  <si>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</si>
  <si>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</si>
  <si>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</si>
  <si>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</si>
  <si>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</si>
  <si>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</si>
  <si>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</si>
  <si>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</si>
  <si>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</si>
  <si>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</si>
  <si>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</si>
  <si>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</si>
  <si>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</si>
  <si>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</si>
  <si>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</si>
  <si>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</si>
  <si>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</si>
  <si>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</si>
  <si>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</si>
  <si>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</si>
  <si>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</si>
  <si>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</si>
  <si>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</si>
  <si>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</si>
  <si>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</si>
  <si>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</si>
  <si>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</si>
  <si>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</si>
  <si>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</si>
  <si>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</si>
  <si>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</si>
  <si>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</si>
  <si>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</si>
  <si>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</si>
  <si>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</si>
  <si>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</si>
  <si>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</si>
  <si>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</si>
  <si>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</si>
  <si>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</si>
  <si>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</si>
  <si>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</si>
  <si>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</si>
  <si>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</si>
  <si>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</si>
  <si>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</si>
  <si>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</si>
  <si>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</si>
  <si>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</si>
  <si>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</si>
  <si>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</si>
  <si>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</si>
  <si>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</si>
  <si>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</si>
  <si>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</si>
  <si>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</si>
  <si>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</si>
  <si>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</si>
  <si>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</si>
  <si>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</si>
  <si>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</si>
  <si>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</si>
  <si>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</si>
  <si>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</si>
  <si>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</si>
  <si>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</si>
  <si>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</si>
  <si>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</si>
  <si>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</si>
  <si>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</si>
  <si>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</si>
  <si>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</si>
  <si>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</si>
  <si>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</si>
  <si>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</si>
  <si>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</si>
  <si>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</si>
  <si>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</si>
  <si>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</si>
  <si>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</si>
  <si>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</si>
  <si>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</si>
  <si>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</si>
  <si>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</si>
  <si>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</si>
  <si>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</si>
  <si>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</si>
  <si>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</si>
  <si>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</si>
  <si>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</si>
  <si>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</si>
  <si>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</si>
  <si>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</si>
  <si>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</si>
  <si>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</si>
  <si>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</si>
  <si>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</si>
  <si>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</si>
  <si>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</si>
  <si>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</si>
  <si>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</si>
  <si>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</si>
  <si>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</si>
  <si>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</si>
  <si>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</si>
  <si>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</si>
  <si>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</si>
  <si>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</si>
  <si>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</si>
  <si>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</si>
  <si>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</si>
  <si>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</si>
  <si>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</si>
  <si>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</si>
  <si>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</si>
  <si>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</si>
  <si>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</si>
  <si>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</si>
  <si>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</si>
  <si>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</si>
  <si>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</si>
  <si>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</si>
  <si>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</si>
  <si>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</si>
  <si>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</si>
  <si>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</si>
  <si>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</si>
  <si>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</si>
  <si>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</si>
  <si>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</si>
  <si>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</si>
  <si>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</si>
  <si>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</si>
  <si>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</si>
  <si>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</si>
  <si>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</si>
  <si>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</si>
  <si>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</si>
  <si>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</si>
  <si>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</si>
  <si>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</si>
  <si>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</si>
  <si>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</si>
  <si>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</si>
  <si>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</si>
  <si>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</si>
  <si>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</si>
  <si>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</si>
  <si>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</si>
  <si>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</si>
  <si>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</si>
  <si>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</si>
  <si>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</si>
  <si>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</si>
  <si>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</si>
  <si>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</si>
  <si>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</si>
  <si>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</si>
  <si>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</si>
  <si>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</si>
  <si>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</si>
  <si>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</si>
  <si>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</si>
  <si>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</si>
  <si>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</si>
  <si>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</si>
  <si>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</si>
  <si>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</si>
  <si>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</si>
  <si>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</si>
  <si>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</si>
  <si>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</si>
  <si>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</si>
  <si>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</si>
  <si>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</si>
  <si>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</si>
  <si>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</si>
  <si>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</si>
  <si>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</si>
  <si>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</si>
  <si>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</si>
  <si>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</si>
  <si>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</si>
  <si>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</si>
  <si>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</si>
  <si>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</si>
  <si>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</si>
  <si>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</si>
  <si>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</si>
  <si>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</si>
  <si>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</si>
  <si>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</si>
  <si>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</si>
  <si>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</si>
  <si>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</si>
  <si>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</si>
  <si>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</si>
  <si>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</si>
  <si>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</si>
  <si>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</si>
  <si>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</si>
  <si>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</si>
  <si>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</si>
  <si>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</si>
  <si>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</si>
  <si>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</si>
  <si>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</si>
  <si>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</si>
  <si>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</si>
  <si>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</si>
  <si>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</si>
  <si>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</si>
  <si>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</si>
  <si>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</si>
  <si>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</si>
  <si>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</si>
  <si>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</si>
  <si>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</si>
  <si>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</si>
  <si>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</si>
  <si>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</si>
  <si>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</si>
  <si>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</si>
  <si>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</si>
  <si>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</si>
  <si>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</si>
  <si>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</si>
  <si>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</si>
  <si>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</si>
  <si>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</si>
  <si>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</si>
  <si>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</si>
  <si>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</si>
  <si>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</si>
  <si>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</si>
  <si>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</si>
  <si>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</si>
  <si>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</si>
  <si>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</si>
  <si>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</si>
  <si>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</si>
  <si>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</si>
  <si>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</si>
  <si>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</si>
  <si>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</si>
  <si>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</si>
  <si>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</si>
  <si>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</si>
  <si>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</si>
  <si>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</si>
  <si>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</si>
  <si>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</si>
  <si>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</si>
  <si>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</si>
  <si>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</si>
  <si>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</si>
  <si>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</si>
  <si>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</si>
  <si>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</si>
  <si>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</si>
  <si>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</si>
  <si>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</si>
  <si>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</si>
  <si>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</si>
  <si>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</si>
  <si>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</si>
  <si>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</si>
  <si>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</si>
  <si>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</si>
  <si>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</si>
  <si>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</si>
  <si>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</si>
  <si>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</si>
  <si>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</si>
  <si>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</si>
  <si>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</si>
  <si>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</si>
  <si>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</si>
  <si>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</si>
  <si>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</si>
  <si>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</si>
  <si>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</si>
  <si>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</si>
  <si>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</si>
  <si>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</si>
  <si>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</si>
  <si>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</si>
  <si>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</si>
  <si>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</si>
  <si>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</si>
  <si>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</si>
  <si>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</si>
  <si>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</si>
  <si>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</si>
  <si>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</si>
  <si>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</si>
  <si>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</si>
  <si>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</si>
  <si>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</si>
  <si>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</si>
  <si>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</si>
  <si>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</si>
  <si>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</si>
  <si>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</si>
  <si>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</si>
  <si>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</si>
  <si>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</si>
  <si>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</si>
  <si>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</si>
  <si>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</si>
  <si>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</si>
  <si>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</si>
  <si>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</si>
  <si>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</si>
  <si>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</si>
  <si>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</si>
  <si>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</si>
  <si>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</si>
  <si>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</si>
  <si>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</si>
  <si>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</si>
  <si>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</si>
  <si>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</si>
  <si>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</si>
  <si>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</si>
  <si>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</si>
  <si>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</si>
  <si>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</si>
  <si>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</si>
  <si>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</si>
  <si>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</si>
  <si>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</si>
  <si>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</si>
  <si>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</si>
  <si>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</si>
  <si>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</si>
  <si>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</si>
  <si>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</si>
  <si>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</si>
  <si>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</si>
  <si>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</si>
  <si>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</si>
  <si>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</si>
  <si>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</si>
  <si>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</si>
  <si>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</si>
  <si>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</si>
  <si>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</si>
  <si>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</si>
  <si>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</si>
  <si>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</si>
  <si>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</si>
  <si>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</si>
  <si>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</si>
  <si>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</si>
  <si>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</si>
  <si>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</si>
  <si>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</si>
  <si>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</si>
  <si>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</si>
  <si>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</si>
  <si>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</si>
  <si>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</si>
  <si>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</si>
  <si>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</si>
  <si>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</si>
  <si>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</si>
  <si>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</si>
  <si>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</si>
  <si>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</si>
  <si>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</si>
  <si>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</si>
  <si>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</si>
  <si>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</si>
  <si>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</si>
  <si>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</si>
  <si>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</si>
  <si>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</si>
  <si>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</si>
  <si>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</si>
  <si>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</si>
  <si>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</si>
  <si>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</si>
  <si>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</si>
  <si>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</si>
  <si>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</si>
  <si>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</si>
  <si>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</si>
  <si>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</si>
  <si>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</si>
  <si>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</si>
  <si>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</si>
  <si>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</si>
  <si>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</si>
  <si>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</si>
  <si>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</si>
  <si>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</si>
  <si>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</si>
  <si>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</si>
  <si>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</si>
  <si>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</si>
  <si>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</si>
  <si>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</si>
  <si>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</si>
  <si>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</si>
  <si>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</si>
  <si>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</si>
  <si>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</si>
  <si>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</si>
  <si>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</si>
  <si>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</si>
  <si>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</si>
  <si>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</si>
  <si>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</si>
  <si>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</si>
  <si>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</si>
  <si>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</si>
  <si>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</si>
  <si>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</si>
  <si>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</si>
  <si>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</si>
  <si>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</si>
  <si>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</si>
  <si>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</si>
  <si>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</si>
  <si>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</si>
  <si>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</si>
  <si>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</si>
  <si>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</si>
  <si>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</si>
  <si>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</si>
  <si>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</si>
  <si>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</si>
  <si>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</si>
  <si>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</si>
  <si>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</si>
  <si>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</si>
  <si>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</si>
  <si>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</si>
  <si>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</si>
  <si>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</si>
  <si>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</si>
  <si>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</si>
  <si>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</si>
  <si>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</si>
  <si>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</si>
  <si>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</si>
  <si>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</si>
  <si>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</si>
  <si>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</si>
  <si>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</si>
  <si>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</si>
  <si>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</si>
  <si>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</si>
  <si>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</si>
  <si>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</si>
  <si>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</si>
  <si>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</si>
  <si>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</si>
  <si>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</si>
  <si>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</si>
  <si>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</si>
  <si>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</si>
  <si>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</si>
  <si>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</si>
  <si>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</si>
  <si>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</si>
  <si>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</si>
  <si>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</si>
  <si>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</si>
  <si>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</si>
  <si>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</si>
  <si>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</si>
  <si>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</si>
  <si>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</si>
  <si>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</si>
  <si>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</si>
  <si>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</si>
  <si>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</si>
  <si>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</si>
  <si>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</si>
  <si>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</si>
  <si>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</si>
  <si>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</si>
  <si>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</si>
  <si>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</si>
  <si>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</si>
  <si>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</si>
  <si>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</si>
  <si>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</si>
  <si>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</si>
  <si>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</si>
  <si>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</si>
  <si>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</si>
  <si>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</si>
  <si>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</si>
  <si>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</si>
  <si>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</si>
  <si>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</si>
  <si>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</si>
  <si>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</si>
  <si>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</si>
  <si>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</si>
  <si>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</si>
  <si>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</si>
  <si>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</si>
  <si>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</si>
  <si>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</si>
  <si>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</si>
  <si>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</si>
  <si>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</si>
  <si>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</si>
  <si>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</si>
  <si>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</si>
  <si>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</si>
  <si>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</si>
  <si>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</si>
  <si>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</si>
  <si>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</si>
  <si>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</si>
  <si>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</si>
  <si>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</si>
  <si>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</si>
  <si>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</si>
  <si>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</si>
  <si>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</si>
  <si>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</si>
  <si>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</si>
  <si>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</si>
  <si>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</si>
  <si>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</si>
  <si>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</si>
  <si>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</si>
  <si>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</si>
  <si>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</si>
  <si>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</si>
  <si>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</si>
  <si>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</si>
  <si>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</si>
  <si>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</si>
  <si>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</si>
  <si>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</si>
  <si>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</si>
  <si>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</si>
  <si>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</si>
  <si>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</si>
  <si>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</si>
  <si>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</si>
  <si>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</si>
  <si>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</si>
  <si>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</si>
  <si>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</si>
  <si>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</si>
  <si>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</si>
  <si>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</si>
  <si>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</si>
  <si>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</si>
  <si>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</si>
  <si>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</si>
  <si>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</si>
  <si>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</si>
  <si>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</si>
  <si>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</si>
  <si>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</si>
  <si>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</si>
  <si>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</si>
  <si>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</si>
  <si>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</si>
  <si>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</si>
  <si>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</si>
  <si>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</si>
  <si>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</si>
  <si>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</si>
  <si>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</si>
  <si>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</si>
  <si>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</si>
  <si>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</si>
  <si>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</si>
  <si>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</si>
  <si>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</si>
  <si>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</si>
  <si>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</si>
  <si>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</si>
  <si>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</si>
  <si>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</si>
  <si>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</si>
  <si>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</si>
  <si>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</si>
  <si>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</si>
  <si>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</si>
  <si>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</si>
  <si>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</si>
  <si>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</si>
  <si>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</si>
  <si>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</si>
  <si>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</si>
  <si>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</si>
  <si>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</si>
  <si>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</si>
  <si>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</si>
  <si>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</si>
  <si>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</si>
  <si>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</si>
  <si>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</si>
  <si>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</si>
  <si>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</si>
  <si>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</si>
  <si>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</si>
  <si>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</si>
  <si>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</si>
  <si>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</si>
  <si>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</si>
  <si>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</si>
  <si>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</si>
  <si>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</si>
  <si>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</si>
  <si>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</si>
  <si>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</si>
  <si>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</si>
  <si>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</si>
  <si>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</si>
  <si>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</si>
  <si>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</si>
  <si>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</si>
  <si>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</si>
  <si>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</si>
  <si>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</si>
  <si>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</si>
  <si>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</si>
  <si>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</si>
  <si>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</si>
  <si>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</si>
  <si>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</si>
  <si>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</si>
  <si>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</si>
  <si>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</si>
  <si>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</si>
  <si>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</si>
  <si>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</si>
  <si>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</si>
  <si>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</si>
  <si>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</si>
  <si>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</si>
  <si>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</si>
  <si>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</si>
  <si>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</si>
  <si>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</si>
  <si>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</si>
  <si>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</si>
  <si>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</si>
  <si>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</si>
  <si>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</si>
  <si>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</si>
  <si>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</si>
  <si>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</si>
  <si>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</si>
  <si>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</si>
  <si>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</si>
  <si>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</si>
  <si>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</si>
  <si>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</si>
  <si>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</si>
  <si>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</si>
  <si>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</si>
  <si>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</si>
  <si>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</si>
  <si>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</si>
  <si>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</si>
  <si>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</si>
  <si>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</si>
  <si>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</si>
  <si>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</si>
  <si>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</si>
  <si>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</si>
  <si>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</si>
  <si>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</si>
  <si>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</si>
  <si>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</si>
  <si>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</si>
  <si>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</si>
  <si>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</si>
  <si>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</si>
  <si>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</si>
  <si>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</si>
  <si>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</si>
  <si>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</si>
  <si>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</si>
  <si>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</si>
  <si>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</si>
  <si>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</si>
  <si>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</si>
  <si>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</si>
  <si>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</si>
  <si>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</si>
  <si>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</si>
  <si>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</si>
  <si>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</si>
  <si>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</si>
  <si>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</si>
  <si>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</si>
  <si>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</si>
  <si>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</si>
  <si>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</si>
  <si>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</si>
  <si>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</si>
  <si>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</si>
  <si>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</si>
  <si>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</si>
  <si>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</si>
  <si>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</si>
  <si>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</si>
  <si>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</si>
  <si>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</si>
  <si>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</si>
  <si>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</si>
  <si>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</si>
  <si>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</si>
  <si>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</si>
  <si>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</si>
  <si>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</si>
  <si>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</si>
  <si>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</si>
  <si>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</si>
  <si>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</si>
  <si>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</si>
  <si>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</si>
  <si>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</si>
  <si>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</si>
  <si>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</si>
  <si>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</si>
  <si>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</si>
  <si>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</si>
  <si>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</si>
  <si>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</si>
  <si>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</si>
  <si>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</si>
  <si>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</si>
  <si>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</si>
  <si>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</si>
  <si>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</si>
  <si>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</si>
  <si>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</si>
  <si>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</si>
  <si>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</si>
  <si>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</si>
  <si>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</si>
  <si>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</si>
  <si>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</si>
  <si>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</si>
  <si>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</si>
  <si>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</si>
  <si>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</si>
  <si>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</si>
  <si>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</si>
  <si>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</si>
  <si>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</si>
  <si>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</si>
  <si>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</si>
  <si>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</si>
  <si>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</si>
  <si>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</si>
  <si>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</si>
  <si>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</si>
  <si>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</si>
  <si>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</si>
  <si>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</si>
  <si>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</si>
  <si>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</si>
  <si>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</si>
  <si>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</si>
  <si>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</si>
  <si>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</si>
  <si>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</si>
  <si>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</si>
  <si>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</si>
  <si>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</si>
  <si>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</si>
  <si>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</si>
  <si>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</si>
  <si>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</si>
  <si>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</si>
  <si>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</si>
  <si>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</si>
  <si>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</si>
  <si>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</si>
  <si>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</si>
  <si>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</si>
  <si>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</si>
  <si>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</si>
  <si>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</si>
  <si>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</si>
  <si>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</si>
  <si>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</si>
  <si>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</si>
  <si>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</si>
  <si>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</si>
  <si>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</si>
  <si>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</si>
  <si>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</si>
  <si>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</si>
  <si>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</si>
  <si>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</si>
  <si>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</si>
  <si>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</si>
  <si>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</si>
  <si>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</si>
  <si>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</si>
  <si>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</si>
  <si>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</si>
  <si>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</si>
  <si>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</si>
  <si>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</si>
  <si>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</si>
  <si>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</si>
  <si>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</si>
  <si>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</si>
  <si>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</si>
  <si>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</si>
  <si>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</si>
  <si>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</si>
  <si>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</si>
  <si>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</si>
  <si>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</si>
  <si>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</si>
  <si>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</si>
  <si>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</si>
  <si>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</si>
  <si>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</si>
  <si>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</si>
  <si>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</si>
  <si>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</si>
  <si>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</si>
  <si>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</si>
  <si>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</si>
  <si>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</si>
  <si>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</si>
  <si>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</si>
  <si>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</si>
  <si>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</si>
  <si>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</si>
  <si>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</si>
  <si>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</si>
  <si>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</si>
  <si>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</si>
  <si>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</si>
  <si>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</si>
  <si>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</si>
  <si>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</si>
  <si>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</si>
  <si>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</si>
  <si>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</si>
  <si>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</si>
  <si>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</si>
  <si>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</si>
  <si>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</si>
  <si>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</si>
  <si>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</si>
  <si>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</si>
  <si>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</si>
  <si>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</si>
  <si>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</si>
  <si>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</si>
  <si>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</si>
  <si>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</si>
  <si>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</si>
  <si>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</si>
  <si>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</si>
  <si>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</si>
  <si>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</si>
  <si>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</si>
  <si>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</si>
  <si>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</si>
  <si>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</si>
  <si>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</si>
  <si>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</si>
  <si>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</si>
  <si>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</si>
  <si>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</si>
  <si>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</si>
  <si>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</si>
  <si>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</si>
  <si>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</si>
  <si>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</si>
  <si>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</si>
  <si>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</si>
  <si>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</si>
  <si>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</si>
  <si>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</si>
  <si>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</si>
  <si>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</si>
  <si>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</si>
  <si>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</si>
  <si>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</si>
  <si>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</si>
  <si>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</si>
  <si>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</si>
  <si>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</si>
  <si>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</si>
  <si>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</si>
  <si>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</si>
  <si>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</si>
  <si>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</si>
  <si>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</si>
  <si>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</si>
  <si>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</si>
  <si>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</si>
  <si>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</si>
  <si>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</si>
  <si>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</si>
  <si>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</si>
  <si>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</si>
  <si>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</si>
  <si>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</si>
  <si>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</si>
  <si>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</si>
  <si>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</si>
  <si>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</si>
  <si>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</si>
  <si>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</si>
  <si>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</si>
  <si>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</si>
  <si>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</si>
  <si>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</si>
  <si>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</si>
  <si>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</si>
  <si>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</si>
  <si>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</si>
  <si>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</si>
  <si>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</si>
  <si>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</si>
  <si>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</si>
  <si>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</si>
  <si>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</si>
  <si>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</si>
  <si>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</si>
  <si>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</si>
  <si>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</si>
  <si>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</si>
  <si>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</si>
  <si>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</si>
  <si>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</si>
  <si>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</si>
  <si>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</si>
  <si>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</si>
  <si>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</si>
  <si>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</si>
  <si>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</si>
  <si>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</si>
  <si>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</si>
  <si>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</si>
  <si>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</si>
  <si>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</si>
  <si>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</si>
  <si>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</si>
  <si>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</si>
  <si>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</si>
  <si>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</si>
  <si>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</si>
  <si>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</si>
  <si>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</si>
  <si>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</si>
  <si>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</si>
  <si>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</si>
  <si>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</si>
  <si>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</si>
  <si>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</si>
  <si>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</si>
  <si>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</si>
  <si>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</si>
  <si>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</si>
  <si>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</si>
  <si>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</si>
  <si>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</si>
  <si>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</si>
  <si>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</si>
  <si>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</si>
  <si>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</si>
  <si>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</si>
  <si>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</si>
  <si>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</si>
  <si>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</si>
  <si>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</si>
  <si>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</si>
  <si>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</si>
  <si>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</si>
  <si>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</si>
  <si>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</si>
  <si>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</si>
  <si>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</si>
  <si>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</si>
  <si>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</si>
  <si>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</si>
  <si>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</si>
  <si>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</si>
  <si>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</si>
  <si>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</si>
  <si>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</si>
  <si>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</si>
  <si>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</si>
  <si>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</si>
  <si>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</si>
  <si>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</si>
  <si>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</si>
  <si>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</si>
  <si>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</si>
  <si>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</si>
  <si>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</si>
  <si>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</si>
  <si>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</si>
  <si>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</si>
  <si>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</si>
  <si>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</si>
  <si>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</si>
  <si>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</si>
  <si>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</si>
  <si>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</si>
  <si>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</si>
  <si>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</si>
  <si>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</si>
  <si>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</si>
  <si>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</si>
  <si>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</si>
  <si>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</si>
  <si>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</si>
  <si>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</si>
  <si>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</si>
  <si>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</si>
  <si>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</si>
  <si>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</si>
  <si>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</si>
  <si>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</si>
  <si>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</si>
  <si>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</si>
  <si>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</si>
  <si>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</si>
  <si>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</si>
  <si>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</si>
  <si>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</si>
  <si>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</si>
  <si>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</si>
  <si>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</si>
  <si>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</si>
  <si>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</si>
  <si>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</si>
  <si>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</si>
  <si>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</si>
  <si>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</si>
  <si>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</si>
  <si>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</si>
  <si>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</si>
  <si>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</si>
  <si>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</si>
  <si>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</si>
  <si>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</si>
  <si>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</si>
  <si>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</si>
  <si>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</si>
  <si>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</si>
  <si>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</si>
  <si>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</si>
  <si>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</si>
  <si>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</si>
  <si>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</si>
  <si>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</si>
  <si>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</si>
  <si>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</si>
  <si>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</si>
  <si>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</si>
  <si>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</si>
  <si>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</si>
  <si>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</si>
  <si>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</si>
  <si>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</si>
  <si>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</si>
  <si>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</si>
  <si>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</si>
  <si>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</si>
  <si>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</si>
  <si>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</si>
  <si>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</si>
  <si>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</si>
  <si>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</si>
  <si>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</si>
  <si>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</si>
  <si>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</si>
  <si>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</si>
  <si>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</si>
  <si>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</si>
  <si>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</si>
  <si>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</si>
  <si>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</si>
  <si>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</si>
  <si>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</si>
  <si>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</si>
  <si>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</si>
  <si>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</si>
  <si>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</si>
  <si>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</si>
  <si>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</si>
  <si>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</si>
  <si>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</si>
  <si>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</si>
  <si>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</si>
  <si>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</si>
  <si>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</si>
  <si>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</si>
  <si>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</si>
  <si>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</si>
  <si>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</si>
  <si>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</si>
  <si>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</si>
  <si>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</si>
  <si>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</si>
  <si>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</si>
  <si>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</si>
  <si>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</si>
  <si>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</si>
  <si>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</si>
  <si>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</si>
  <si>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</si>
  <si>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</si>
  <si>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</si>
  <si>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</si>
  <si>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</si>
  <si>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</si>
  <si>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</si>
  <si>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</si>
  <si>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</si>
  <si>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</si>
  <si>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</si>
  <si>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</si>
  <si>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</si>
  <si>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</si>
  <si>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</si>
  <si>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</si>
  <si>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</si>
  <si>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</si>
  <si>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</si>
  <si>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</si>
  <si>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</si>
  <si>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</si>
  <si>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</si>
  <si>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</si>
  <si>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</si>
  <si>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</si>
  <si>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</si>
  <si>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</si>
  <si>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</si>
  <si>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</si>
  <si>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</si>
  <si>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</si>
  <si>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</si>
  <si>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</si>
  <si>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</si>
  <si>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</si>
  <si>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</si>
  <si>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</si>
  <si>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</si>
  <si>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</si>
  <si>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</si>
  <si>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</si>
  <si>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</si>
  <si>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</si>
  <si>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</si>
  <si>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</si>
  <si>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</si>
  <si>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</si>
  <si>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</si>
  <si>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</si>
  <si>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</si>
  <si>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</si>
  <si>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</si>
  <si>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</si>
  <si>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</si>
  <si>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</si>
  <si>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</si>
  <si>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</si>
  <si>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</si>
  <si>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</si>
  <si>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</si>
  <si>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</si>
  <si>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</si>
  <si>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</si>
  <si>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</si>
  <si>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</si>
  <si>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</si>
  <si>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</si>
  <si>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</si>
  <si>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</si>
  <si>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</si>
  <si>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</si>
  <si>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</si>
  <si>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</si>
  <si>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</si>
  <si>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</si>
  <si>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</si>
  <si>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</si>
  <si>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</si>
  <si>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</si>
  <si>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</si>
  <si>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</si>
  <si>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</si>
  <si>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</si>
  <si>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</si>
  <si>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</si>
  <si>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</si>
  <si>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</si>
  <si>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</si>
  <si>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</si>
  <si>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</si>
  <si>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</si>
  <si>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</si>
  <si>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</si>
  <si>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</si>
  <si>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</si>
  <si>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</si>
  <si>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</si>
  <si>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</si>
  <si>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</si>
  <si>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</si>
  <si>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</si>
  <si>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</si>
  <si>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</si>
  <si>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</si>
  <si>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</si>
  <si>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</si>
  <si>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</si>
  <si>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</si>
  <si>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</si>
  <si>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</si>
  <si>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</si>
  <si>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</si>
  <si>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</si>
  <si>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</si>
  <si>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</si>
  <si>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</si>
  <si>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</si>
  <si>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</si>
  <si>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</si>
  <si>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</si>
  <si>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</si>
  <si>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</si>
  <si>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</si>
  <si>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</si>
  <si>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</si>
  <si>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</si>
  <si>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</si>
  <si>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</si>
  <si>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</si>
  <si>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</si>
  <si>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</si>
  <si>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</si>
  <si>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</si>
  <si>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</si>
  <si>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</si>
  <si>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</si>
  <si>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</si>
  <si>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</si>
  <si>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</si>
  <si>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</si>
  <si>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</si>
  <si>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</si>
  <si>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</si>
  <si>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</si>
  <si>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</si>
  <si>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</si>
  <si>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</si>
  <si>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</si>
  <si>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</si>
  <si>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</si>
  <si>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</si>
  <si>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</si>
  <si>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</si>
  <si>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</si>
  <si>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</si>
  <si>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</si>
  <si>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</si>
  <si>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</si>
  <si>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</si>
  <si>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</si>
  <si>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</si>
  <si>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</si>
  <si>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</si>
  <si>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</si>
  <si>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</si>
  <si>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</si>
  <si>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</si>
  <si>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</si>
  <si>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</si>
  <si>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</si>
  <si>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</si>
  <si>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</si>
  <si>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</si>
  <si>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</si>
  <si>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</si>
  <si>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</si>
  <si>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</si>
  <si>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</si>
  <si>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</si>
  <si>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</si>
  <si>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</si>
  <si>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</si>
  <si>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</si>
  <si>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</si>
  <si>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</si>
  <si>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</si>
  <si>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</si>
  <si>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</si>
  <si>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</si>
  <si>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</si>
  <si>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</si>
  <si>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</si>
  <si>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</si>
  <si>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</si>
  <si>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</si>
  <si>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</si>
  <si>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</si>
  <si>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</si>
  <si>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</si>
  <si>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</si>
  <si>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</si>
  <si>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</si>
  <si>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</si>
  <si>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</si>
  <si>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</si>
  <si>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</si>
  <si>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</si>
  <si>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</si>
  <si>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</si>
  <si>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</si>
  <si>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</si>
  <si>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</si>
  <si>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</si>
  <si>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</si>
  <si>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</si>
  <si>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</si>
  <si>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</si>
  <si>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</si>
  <si>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</si>
  <si>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</si>
  <si>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</si>
  <si>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</si>
  <si>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</si>
  <si>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</si>
  <si>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</si>
  <si>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</si>
  <si>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</si>
  <si>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</si>
  <si>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</si>
  <si>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</si>
  <si>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</si>
  <si>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</si>
  <si>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</si>
  <si>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</si>
  <si>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</si>
  <si>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</si>
  <si>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</si>
  <si>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</si>
  <si>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</si>
  <si>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</si>
  <si>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</si>
  <si>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</si>
  <si>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</si>
  <si>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</si>
  <si>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</si>
  <si>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</si>
  <si>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</si>
  <si>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</si>
  <si>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</si>
  <si>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</si>
  <si>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</si>
  <si>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</si>
  <si>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</si>
  <si>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</si>
  <si>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</si>
  <si>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</si>
  <si>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</si>
  <si>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</si>
  <si>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</si>
  <si>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</si>
  <si>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</si>
  <si>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</si>
  <si>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</si>
  <si>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</si>
  <si>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</si>
  <si>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</si>
  <si>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</si>
  <si>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</si>
  <si>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</si>
  <si>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</si>
  <si>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</si>
  <si>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</si>
  <si>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</si>
  <si>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</si>
  <si>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</si>
  <si>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</si>
  <si>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</si>
  <si>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</si>
  <si>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</si>
  <si>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</si>
  <si>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</si>
  <si>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</si>
  <si>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</si>
  <si>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</si>
  <si>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</si>
  <si>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</si>
  <si>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</si>
  <si>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</si>
  <si>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</si>
  <si>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</si>
  <si>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</si>
  <si>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</si>
  <si>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</si>
  <si>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</si>
  <si>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</si>
  <si>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</si>
  <si>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</si>
  <si>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</si>
  <si>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</si>
  <si>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</si>
  <si>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</si>
  <si>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</si>
  <si>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</si>
  <si>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</si>
  <si>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</si>
  <si>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</si>
  <si>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</si>
  <si>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</si>
  <si>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</si>
  <si>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</si>
  <si>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</si>
  <si>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</si>
  <si>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</si>
  <si>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</si>
  <si>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</si>
  <si>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</si>
  <si>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</si>
  <si>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</si>
  <si>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</si>
  <si>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</si>
  <si>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</si>
  <si>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</si>
  <si>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</si>
  <si>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</si>
  <si>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</si>
  <si>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</si>
  <si>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</si>
  <si>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</si>
  <si>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</si>
  <si>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</si>
  <si>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</si>
  <si>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</si>
  <si>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</si>
  <si>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</si>
  <si>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</si>
  <si>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</si>
  <si>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</si>
  <si>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</si>
  <si>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</si>
  <si>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</si>
  <si>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</si>
  <si>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</si>
  <si>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</si>
  <si>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</si>
  <si>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</si>
  <si>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</si>
  <si>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</si>
  <si>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</si>
  <si>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</si>
  <si>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</si>
  <si>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</si>
  <si>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</si>
  <si>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</si>
  <si>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</si>
  <si>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</si>
  <si>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</si>
  <si>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</si>
  <si>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</si>
  <si>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</si>
  <si>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</si>
  <si>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</si>
  <si>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</si>
  <si>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</si>
  <si>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</si>
  <si>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</si>
  <si>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</si>
  <si>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</si>
  <si>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</si>
  <si>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</si>
  <si>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</si>
  <si>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</si>
  <si>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</si>
  <si>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</si>
  <si>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</si>
  <si>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</si>
  <si>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</si>
  <si>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</si>
  <si>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</si>
  <si>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</si>
  <si>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</si>
  <si>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</si>
  <si>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</si>
  <si>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</si>
  <si>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</si>
  <si>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</si>
  <si>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</si>
  <si>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</si>
  <si>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</si>
  <si>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</si>
  <si>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</si>
  <si>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</si>
  <si>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</si>
  <si>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</si>
  <si>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</si>
  <si>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</si>
  <si>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</si>
  <si>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</si>
  <si>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</si>
  <si>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</si>
  <si>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</si>
  <si>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</si>
  <si>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</si>
  <si>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</si>
  <si>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</si>
  <si>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</si>
  <si>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</si>
  <si>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</si>
  <si>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</si>
  <si>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</si>
  <si>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</si>
  <si>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</si>
  <si>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</si>
  <si>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</si>
  <si>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</si>
  <si>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</si>
  <si>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</si>
  <si>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</si>
  <si>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</si>
  <si>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</si>
  <si>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</si>
  <si>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</si>
  <si>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</si>
  <si>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</si>
  <si>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</si>
  <si>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</si>
  <si>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</si>
  <si>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</si>
  <si>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</si>
  <si>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</si>
  <si>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</si>
  <si>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</si>
  <si>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</si>
  <si>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</si>
  <si>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</si>
  <si>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</si>
  <si>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</si>
  <si>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</si>
  <si>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</si>
  <si>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</si>
  <si>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</si>
  <si>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</si>
  <si>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</si>
  <si>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</si>
  <si>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</si>
  <si>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</si>
  <si>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</si>
  <si>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</si>
  <si>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</si>
  <si>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</si>
  <si>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</si>
  <si>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</si>
  <si>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</si>
  <si>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</si>
  <si>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</si>
  <si>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</si>
  <si>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</si>
  <si>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</si>
  <si>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</si>
  <si>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</si>
  <si>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</si>
  <si>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</si>
  <si>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</si>
  <si>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</si>
  <si>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</si>
  <si>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</si>
  <si>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</si>
  <si>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</si>
  <si>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</si>
  <si>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</si>
  <si>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</si>
  <si>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</si>
  <si>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</si>
  <si>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</si>
  <si>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</si>
  <si>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</si>
  <si>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</si>
  <si>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</si>
  <si>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</si>
  <si>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</si>
  <si>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</si>
  <si>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</si>
  <si>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</si>
  <si>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</si>
  <si>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</si>
  <si>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</si>
  <si>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</si>
  <si>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</si>
  <si>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</si>
  <si>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</si>
  <si>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</si>
  <si>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</si>
  <si>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</si>
  <si>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</si>
  <si>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</si>
  <si>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</si>
  <si>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</si>
  <si>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</si>
  <si>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</si>
  <si>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</si>
  <si>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</si>
  <si>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</si>
  <si>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</si>
  <si>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</si>
  <si>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</si>
  <si>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</si>
  <si>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</si>
  <si>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</si>
  <si>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</si>
  <si>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</si>
  <si>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</si>
  <si>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</si>
  <si>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</si>
  <si>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</si>
  <si>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</si>
  <si>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</si>
  <si>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</si>
  <si>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</si>
  <si>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</si>
  <si>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</si>
  <si>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</si>
  <si>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</si>
  <si>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</si>
  <si>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</si>
  <si>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</si>
  <si>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</si>
  <si>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</si>
  <si>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</si>
  <si>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</si>
  <si>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</si>
  <si>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</si>
  <si>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</si>
  <si>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</si>
  <si>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</si>
  <si>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</si>
  <si>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</si>
  <si>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</si>
  <si>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</si>
  <si>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</si>
  <si>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</si>
  <si>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</si>
  <si>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</si>
  <si>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</si>
  <si>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</si>
  <si>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</si>
  <si>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</si>
  <si>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</si>
  <si>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</si>
  <si>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</si>
  <si>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</si>
  <si>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</si>
  <si>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</si>
  <si>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</si>
  <si>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</si>
  <si>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</si>
  <si>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</si>
  <si>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</si>
  <si>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</si>
  <si>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</si>
  <si>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</si>
  <si>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</si>
  <si>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</si>
  <si>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</si>
  <si>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</si>
  <si>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</si>
  <si>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</si>
  <si>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</si>
  <si>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</si>
  <si>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</si>
  <si>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</si>
  <si>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</si>
  <si>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</si>
  <si>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</si>
  <si>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</si>
  <si>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</si>
  <si>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</si>
  <si>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</si>
  <si>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</si>
  <si>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</si>
  <si>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</si>
  <si>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</si>
  <si>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</si>
  <si>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</si>
  <si>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</si>
  <si>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</si>
  <si>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</si>
  <si>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</si>
  <si>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</si>
  <si>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</si>
  <si>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</si>
  <si>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</si>
  <si>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</si>
  <si>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</si>
  <si>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</si>
  <si>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</si>
  <si>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</si>
  <si>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</si>
  <si>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</si>
  <si>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</si>
  <si>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</si>
  <si>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</si>
  <si>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</si>
  <si>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</si>
  <si>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</si>
  <si>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</si>
  <si>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</si>
  <si>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</si>
  <si>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</si>
  <si>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</si>
  <si>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</si>
  <si>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</si>
  <si>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</si>
  <si>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</si>
  <si>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</si>
  <si>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</si>
  <si>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</si>
  <si>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</si>
  <si>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</si>
  <si>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</si>
  <si>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</si>
  <si>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</si>
  <si>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</si>
  <si>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</si>
  <si>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</si>
  <si>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</si>
  <si>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</si>
  <si>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</si>
  <si>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</si>
  <si>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</si>
  <si>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</si>
  <si>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</si>
  <si>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</si>
  <si>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</si>
  <si>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</si>
  <si>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</si>
  <si>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</si>
  <si>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</si>
  <si>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</si>
  <si>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</si>
  <si>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</si>
  <si>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</si>
  <si>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</si>
  <si>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</si>
  <si>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</si>
  <si>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</si>
  <si>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</si>
  <si>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</si>
  <si>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</si>
  <si>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</si>
  <si>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</si>
  <si>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</si>
  <si>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</si>
  <si>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</si>
  <si>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</si>
  <si>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</si>
  <si>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</si>
  <si>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</si>
  <si>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</si>
  <si>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</si>
  <si>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</si>
  <si>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</si>
  <si>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</si>
  <si>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</si>
  <si>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</si>
  <si>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</si>
  <si>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</si>
  <si>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</si>
  <si>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</si>
  <si>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</si>
  <si>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</si>
  <si>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</si>
  <si>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</si>
  <si>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</si>
  <si>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</si>
  <si>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</si>
  <si>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</si>
  <si>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</si>
  <si>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</si>
  <si>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</si>
  <si>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</si>
  <si>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</si>
  <si>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</si>
  <si>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</si>
  <si>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</si>
  <si>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</si>
  <si>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</si>
  <si>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</si>
  <si>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</si>
  <si>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</si>
  <si>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</si>
  <si>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</si>
  <si>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</si>
  <si>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</si>
  <si>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</si>
  <si>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</si>
  <si>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</si>
  <si>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</si>
  <si>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</si>
  <si>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</si>
  <si>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</si>
  <si>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</si>
  <si>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</si>
  <si>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</si>
  <si>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</si>
  <si>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</si>
  <si>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</si>
  <si>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</si>
  <si>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</si>
  <si>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</si>
  <si>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</si>
  <si>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</si>
  <si>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</si>
  <si>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</si>
  <si>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</si>
  <si>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</si>
  <si>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</si>
  <si>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</si>
  <si>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</si>
  <si>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</si>
  <si>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</si>
  <si>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</si>
  <si>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</si>
  <si>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</si>
  <si>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</si>
  <si>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</si>
  <si>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</si>
  <si>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</si>
  <si>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</si>
  <si>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</si>
  <si>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</si>
  <si>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</si>
  <si>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</si>
  <si>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</si>
  <si>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</si>
  <si>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</si>
  <si>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</si>
  <si>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</si>
  <si>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</si>
  <si>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</si>
  <si>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</si>
  <si>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</si>
  <si>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</si>
  <si>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</si>
  <si>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</si>
  <si>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</si>
  <si>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</si>
  <si>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</si>
  <si>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</si>
  <si>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</si>
  <si>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</si>
  <si>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</si>
  <si>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</si>
  <si>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</si>
  <si>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</si>
  <si>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</si>
  <si>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</si>
  <si>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</si>
  <si>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</si>
  <si>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</si>
  <si>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</si>
  <si>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</si>
  <si>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</si>
  <si>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</si>
  <si>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</si>
  <si>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</si>
  <si>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</si>
  <si>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</si>
  <si>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</si>
  <si>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</si>
  <si>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</si>
  <si>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</si>
  <si>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</si>
  <si>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</si>
  <si>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</si>
  <si>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</si>
  <si>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</si>
  <si>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</si>
  <si>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</si>
  <si>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</si>
  <si>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</si>
  <si>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</si>
  <si>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</si>
  <si>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</si>
  <si>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</si>
  <si>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</si>
  <si>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</si>
  <si>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</si>
  <si>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</si>
  <si>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</si>
  <si>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</si>
  <si>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</si>
  <si>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</si>
  <si>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</si>
  <si>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</si>
  <si>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</si>
  <si>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</si>
  <si>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</si>
  <si>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</si>
  <si>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</si>
  <si>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</si>
  <si>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</si>
  <si>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</si>
  <si>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</si>
  <si>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</si>
  <si>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</si>
  <si>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</si>
  <si>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</si>
  <si>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</si>
  <si>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</si>
  <si>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</si>
  <si>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</si>
  <si>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</si>
  <si>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</si>
  <si>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</si>
  <si>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</si>
  <si>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</si>
  <si>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</si>
  <si>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</si>
  <si>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</si>
  <si>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</si>
  <si>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</si>
  <si>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</si>
  <si>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</si>
  <si>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</si>
  <si>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</si>
  <si>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</si>
  <si>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</si>
  <si>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</si>
  <si>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</si>
  <si>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</si>
  <si>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</si>
  <si>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</si>
  <si>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</si>
  <si>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</si>
  <si>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</si>
  <si>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</si>
  <si>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</si>
  <si>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</si>
  <si>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</si>
  <si>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</si>
  <si>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</si>
  <si>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</si>
  <si>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</si>
  <si>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</si>
  <si>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</si>
  <si>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</si>
  <si>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</si>
  <si>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</si>
  <si>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</si>
  <si>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</si>
  <si>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</si>
  <si>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</si>
  <si>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</si>
  <si>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</si>
  <si>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</si>
  <si>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</si>
  <si>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</si>
  <si>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</si>
  <si>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</si>
  <si>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</si>
  <si>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</si>
  <si>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</si>
  <si>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</si>
  <si>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</si>
  <si>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</si>
  <si>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</si>
  <si>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</si>
  <si>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</si>
  <si>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</si>
  <si>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</si>
  <si>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</si>
  <si>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</si>
  <si>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</si>
  <si>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</si>
  <si>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</si>
  <si>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</si>
  <si>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</si>
  <si>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</si>
  <si>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</si>
  <si>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</si>
  <si>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</si>
  <si>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</si>
  <si>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</si>
  <si>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</si>
  <si>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</si>
  <si>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</si>
  <si>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</si>
  <si>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</si>
  <si>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</si>
  <si>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</si>
  <si>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</si>
  <si>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</si>
  <si>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</si>
  <si>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</si>
  <si>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</si>
  <si>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</si>
  <si>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</si>
  <si>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</si>
  <si>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</si>
  <si>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</si>
  <si>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</si>
  <si>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</si>
  <si>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</si>
  <si>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</si>
  <si>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</si>
  <si>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</si>
  <si>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</si>
  <si>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</si>
  <si>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</si>
  <si>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</si>
  <si>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</si>
  <si>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</si>
  <si>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</si>
  <si>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</si>
  <si>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</si>
  <si>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</si>
  <si>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</si>
  <si>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</si>
  <si>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</si>
  <si>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</si>
  <si>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</si>
  <si>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</si>
  <si>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</si>
  <si>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</si>
  <si>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</si>
  <si>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</si>
  <si>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</si>
  <si>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</si>
  <si>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</si>
  <si>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</si>
  <si>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</si>
  <si>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</si>
  <si>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</si>
  <si>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</si>
  <si>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</si>
  <si>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</si>
  <si>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</si>
  <si>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</si>
  <si>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</si>
  <si>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</si>
  <si>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</si>
  <si>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</si>
  <si>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</si>
  <si>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</si>
  <si>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</si>
  <si>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</si>
  <si>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</si>
  <si>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</si>
  <si>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</si>
  <si>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</si>
  <si>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</si>
  <si>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</si>
  <si>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</si>
  <si>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</si>
  <si>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</si>
  <si>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</si>
  <si>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</si>
  <si>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</si>
  <si>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</si>
  <si>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</si>
  <si>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</si>
  <si>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</si>
  <si>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</si>
  <si>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</si>
  <si>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</si>
  <si>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</si>
  <si>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</si>
  <si>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</si>
  <si>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</si>
  <si>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</si>
  <si>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</si>
  <si>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</si>
  <si>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</si>
  <si>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</si>
  <si>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</si>
  <si>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</si>
  <si>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</si>
  <si>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</si>
  <si>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</si>
  <si>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</si>
  <si>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</si>
  <si>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</si>
  <si>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</si>
  <si>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</si>
  <si>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</si>
  <si>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</si>
  <si>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</si>
  <si>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</si>
  <si>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</si>
  <si>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</si>
  <si>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</si>
  <si>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</si>
  <si>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</si>
  <si>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</si>
  <si>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</si>
  <si>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</si>
  <si>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</si>
  <si>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</si>
  <si>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</si>
  <si>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</si>
  <si>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</si>
  <si>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</si>
  <si>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</si>
  <si>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</si>
  <si>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</si>
  <si>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</si>
  <si>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</si>
  <si>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</si>
  <si>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</si>
  <si>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</si>
  <si>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</si>
  <si>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</si>
  <si>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</si>
  <si>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</si>
  <si>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</si>
  <si>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</si>
  <si>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</si>
  <si>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</si>
  <si>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</si>
  <si>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</si>
  <si>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</si>
  <si>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</si>
  <si>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</si>
  <si>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</si>
  <si>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</si>
  <si>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</si>
  <si>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</si>
  <si>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</si>
  <si>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</si>
  <si>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</si>
  <si>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</si>
  <si>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</si>
  <si>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</si>
  <si>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</si>
  <si>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</si>
  <si>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</si>
  <si>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</si>
  <si>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</si>
  <si>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</si>
  <si>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</si>
  <si>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</si>
  <si>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</si>
  <si>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</si>
  <si>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</si>
  <si>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</si>
  <si>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</si>
  <si>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</si>
  <si>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</si>
  <si>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</si>
  <si>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</si>
  <si>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</si>
  <si>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</si>
  <si>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</si>
  <si>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</si>
  <si>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</si>
  <si>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</si>
  <si>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</si>
  <si>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</si>
  <si>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</si>
  <si>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</si>
  <si>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</si>
  <si>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</si>
  <si>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</si>
  <si>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</si>
  <si>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</si>
  <si>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</si>
  <si>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</si>
  <si>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</si>
  <si>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</si>
  <si>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</si>
  <si>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</si>
  <si>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</si>
  <si>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</si>
  <si>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</si>
  <si>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</si>
  <si>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</si>
  <si>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</si>
  <si>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</si>
  <si>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</si>
  <si>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</si>
  <si>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</si>
  <si>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</si>
  <si>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</si>
  <si>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</si>
  <si>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</si>
  <si>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</si>
  <si>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</si>
  <si>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</si>
  <si>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</si>
  <si>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</si>
  <si>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</si>
  <si>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</si>
  <si>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</si>
  <si>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</si>
  <si>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</si>
  <si>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</si>
  <si>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</si>
  <si>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</si>
  <si>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</si>
  <si>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</si>
  <si>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</si>
  <si>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</si>
  <si>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</si>
  <si>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</si>
  <si>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</si>
  <si>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</si>
  <si>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</si>
  <si>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</si>
  <si>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</si>
  <si>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</si>
  <si>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</si>
  <si>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</si>
  <si>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</si>
  <si>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</si>
  <si>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</si>
  <si>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</si>
  <si>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</si>
  <si>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</si>
  <si>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</si>
  <si>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</si>
  <si>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</si>
  <si>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</si>
  <si>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</si>
  <si>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</si>
  <si>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</si>
  <si>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</si>
  <si>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</si>
  <si>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</si>
  <si>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</si>
  <si>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</si>
  <si>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</si>
  <si>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</si>
  <si>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</si>
  <si>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</si>
  <si>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</si>
  <si>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</si>
  <si>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</si>
  <si>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</si>
  <si>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</si>
  <si>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</si>
  <si>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</si>
  <si>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</si>
  <si>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</si>
  <si>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</si>
  <si>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</si>
  <si>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</si>
  <si>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</si>
  <si>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</si>
  <si>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</si>
  <si>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</si>
  <si>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</si>
  <si>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</si>
  <si>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</si>
  <si>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</si>
  <si>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</si>
  <si>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</si>
  <si>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</si>
  <si>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</si>
  <si>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</si>
  <si>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</si>
  <si>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</si>
  <si>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</si>
  <si>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</si>
  <si>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</si>
  <si>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</si>
  <si>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</si>
  <si>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</si>
  <si>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</si>
  <si>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</si>
  <si>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</si>
  <si>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</si>
  <si>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</si>
  <si>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</si>
  <si>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</si>
  <si>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</si>
  <si>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</si>
  <si>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</si>
  <si>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</si>
  <si>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</si>
  <si>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</si>
  <si>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</si>
  <si>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</si>
  <si>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</si>
  <si>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</si>
  <si>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</si>
  <si>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</si>
  <si>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</si>
  <si>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</si>
  <si>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</si>
  <si>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</si>
  <si>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</si>
  <si>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</si>
  <si>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</si>
  <si>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</si>
  <si>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</si>
  <si>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</si>
  <si>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</si>
  <si>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</si>
  <si>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</si>
  <si>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</si>
  <si>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</si>
  <si>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</si>
  <si>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</si>
  <si>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</si>
  <si>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</si>
  <si>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</si>
  <si>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</si>
  <si>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</si>
  <si>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</si>
  <si>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</si>
  <si>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</si>
  <si>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</si>
  <si>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</si>
  <si>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</si>
  <si>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</si>
  <si>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</si>
  <si>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</si>
  <si>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</si>
  <si>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</si>
  <si>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</si>
  <si>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</si>
  <si>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</si>
  <si>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</si>
  <si>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</si>
  <si>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</si>
  <si>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</si>
  <si>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</si>
  <si>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</si>
  <si>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</si>
  <si>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</si>
  <si>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</si>
  <si>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</si>
  <si>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</si>
  <si>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</si>
  <si>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</si>
  <si>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</si>
  <si>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</si>
  <si>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</si>
  <si>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</si>
  <si>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</si>
  <si>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</si>
  <si>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</si>
  <si>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</si>
  <si>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</si>
  <si>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</si>
  <si>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</si>
  <si>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</si>
  <si>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</si>
  <si>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</si>
  <si>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</si>
  <si>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</si>
  <si>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</si>
  <si>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</si>
  <si>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</si>
  <si>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</si>
  <si>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</si>
  <si>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</si>
  <si>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</si>
  <si>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</si>
  <si>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</si>
  <si>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</si>
  <si>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</si>
  <si>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</si>
  <si>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</si>
  <si>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</si>
  <si>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</si>
  <si>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</si>
  <si>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</si>
  <si>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</si>
  <si>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</si>
  <si>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</si>
  <si>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</si>
  <si>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</si>
  <si>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</si>
  <si>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</si>
  <si>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</si>
  <si>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</si>
  <si>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</si>
  <si>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</si>
  <si>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</si>
  <si>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</si>
  <si>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</si>
  <si>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</si>
  <si>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</si>
  <si>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</si>
  <si>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</si>
  <si>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</si>
  <si>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</si>
  <si>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</si>
  <si>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</si>
  <si>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</si>
  <si>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</si>
  <si>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</si>
  <si>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</si>
  <si>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</si>
  <si>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</si>
  <si>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</si>
  <si>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</si>
  <si>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</si>
  <si>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</si>
  <si>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</si>
  <si>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</si>
  <si>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</si>
  <si>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</si>
  <si>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</si>
  <si>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</si>
  <si>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</si>
  <si>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</si>
  <si>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</si>
  <si>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</si>
  <si>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</si>
  <si>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</si>
  <si>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</si>
  <si>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</si>
  <si>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</si>
  <si>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</si>
  <si>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</si>
  <si>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</si>
  <si>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</si>
  <si>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</si>
  <si>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</si>
  <si>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</si>
  <si>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</si>
  <si>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</si>
  <si>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</si>
  <si>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</si>
  <si>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</si>
  <si>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</si>
  <si>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</si>
  <si>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</si>
  <si>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</si>
  <si>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</si>
  <si>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</si>
  <si>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</si>
  <si>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</si>
  <si>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</si>
  <si>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</si>
  <si>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</si>
  <si>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</si>
  <si>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</si>
  <si>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</si>
  <si>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</si>
  <si>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</si>
  <si>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</si>
  <si>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</si>
  <si>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</si>
  <si>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</si>
  <si>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</si>
  <si>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</si>
  <si>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</si>
  <si>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</si>
  <si>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</si>
  <si>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</si>
  <si>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</si>
  <si>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</si>
  <si>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</si>
  <si>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</si>
  <si>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</si>
  <si>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</si>
  <si>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</si>
  <si>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</si>
  <si>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</si>
  <si>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</si>
  <si>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</si>
  <si>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</si>
  <si>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</si>
  <si>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</si>
  <si>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</si>
  <si>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</si>
  <si>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</si>
  <si>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</si>
  <si>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</si>
  <si>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</si>
  <si>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</si>
  <si>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</si>
  <si>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</si>
  <si>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</si>
  <si>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</si>
  <si>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</si>
  <si>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</si>
  <si>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</si>
  <si>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</si>
  <si>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</si>
  <si>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</si>
  <si>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</si>
  <si>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</si>
  <si>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</si>
  <si>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</si>
  <si>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</si>
  <si>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</si>
  <si>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</si>
  <si>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</si>
  <si>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</si>
  <si>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</si>
  <si>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</si>
  <si>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</si>
  <si>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</si>
  <si>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</si>
  <si>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</si>
  <si>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</si>
  <si>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</si>
  <si>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</si>
  <si>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</si>
  <si>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</si>
  <si>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</si>
  <si>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</si>
  <si>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</si>
  <si>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</si>
  <si>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</si>
  <si>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</si>
  <si>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</si>
  <si>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</si>
  <si>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</si>
  <si>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</si>
  <si>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</si>
  <si>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</si>
  <si>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</si>
  <si>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</si>
  <si>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</si>
  <si>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</si>
  <si>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</si>
  <si>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</si>
  <si>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</si>
  <si>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</si>
  <si>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</si>
  <si>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</si>
  <si>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</si>
  <si>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</si>
  <si>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</si>
  <si>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</si>
  <si>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</si>
  <si>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</si>
  <si>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</si>
  <si>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</si>
  <si>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</si>
  <si>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</si>
  <si>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</si>
  <si>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</si>
  <si>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</si>
  <si>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</si>
  <si>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</si>
  <si>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</si>
  <si>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</si>
  <si>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</si>
  <si>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</si>
  <si>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</si>
  <si>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</si>
  <si>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</si>
  <si>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</si>
  <si>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</si>
  <si>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</si>
  <si>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</si>
  <si>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</si>
  <si>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</si>
  <si>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</si>
  <si>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</si>
  <si>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</si>
  <si>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</si>
  <si>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</si>
  <si>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</si>
  <si>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</si>
  <si>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</si>
  <si>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</si>
  <si>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</si>
  <si>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</si>
  <si>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</si>
  <si>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</si>
  <si>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</si>
  <si>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</si>
  <si>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</si>
  <si>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</si>
  <si>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</si>
  <si>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</si>
  <si>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</si>
  <si>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</si>
  <si>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</si>
  <si>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</si>
  <si>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</si>
  <si>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</si>
  <si>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</si>
  <si>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</si>
  <si>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</si>
  <si>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</si>
  <si>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</si>
  <si>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</si>
  <si>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</si>
  <si>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</si>
  <si>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</si>
  <si>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</si>
  <si>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</si>
  <si>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</si>
  <si>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</si>
  <si>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</si>
  <si>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</si>
  <si>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</si>
  <si>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</si>
  <si>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</si>
  <si>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</si>
  <si>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</si>
  <si>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</si>
  <si>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</si>
  <si>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</si>
  <si>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</si>
  <si>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</si>
  <si>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</si>
  <si>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</si>
  <si>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</si>
  <si>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</si>
  <si>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</si>
  <si>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</si>
  <si>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</si>
  <si>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</si>
  <si>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</si>
  <si>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</si>
  <si>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</si>
  <si>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</si>
  <si>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</si>
  <si>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</si>
  <si>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</si>
  <si>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</si>
  <si>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</si>
  <si>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</si>
  <si>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</si>
  <si>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</si>
  <si>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</si>
  <si>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</si>
  <si>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</si>
  <si>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</si>
  <si>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</si>
  <si>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</si>
  <si>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</si>
  <si>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</si>
  <si>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</si>
  <si>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</si>
  <si>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</si>
  <si>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</si>
  <si>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</si>
  <si>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</si>
  <si>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</si>
  <si>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</si>
  <si>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</si>
  <si>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</si>
  <si>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</si>
  <si>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</si>
  <si>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</si>
  <si>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</si>
  <si>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</si>
  <si>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</si>
  <si>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</si>
  <si>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</si>
  <si>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</si>
  <si>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</si>
  <si>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</si>
  <si>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</si>
  <si>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</si>
  <si>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</si>
  <si>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</si>
  <si>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</si>
  <si>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</si>
  <si>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</si>
  <si>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</si>
  <si>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</si>
  <si>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</si>
  <si>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</si>
  <si>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</si>
  <si>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</si>
  <si>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</si>
  <si>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</si>
  <si>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</si>
  <si>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</si>
  <si>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</si>
  <si>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</si>
  <si>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</si>
  <si>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</si>
  <si>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</si>
  <si>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</si>
  <si>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</si>
  <si>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</si>
  <si>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</si>
  <si>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</si>
  <si>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</si>
  <si>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</si>
  <si>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</si>
  <si>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</si>
  <si>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</si>
  <si>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</si>
  <si>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</si>
  <si>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</si>
  <si>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</si>
  <si>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</si>
  <si>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</si>
  <si>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</si>
  <si>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</si>
  <si>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</si>
  <si>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</si>
  <si>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</si>
  <si>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</si>
  <si>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</si>
  <si>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</si>
  <si>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</si>
  <si>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</si>
  <si>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</si>
  <si>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</si>
  <si>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</si>
  <si>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</si>
  <si>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</si>
  <si>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</si>
  <si>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</si>
  <si>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</si>
  <si>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</si>
  <si>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</si>
  <si>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</si>
  <si>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</si>
  <si>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</si>
  <si>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</si>
  <si>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</si>
  <si>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</si>
  <si>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</si>
  <si>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</si>
  <si>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</si>
  <si>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</si>
  <si>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</si>
  <si>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</si>
  <si>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</si>
  <si>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</si>
  <si>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</si>
  <si>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</si>
  <si>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</si>
  <si>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</si>
  <si>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</si>
  <si>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</si>
  <si>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</si>
  <si>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</si>
  <si>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</si>
  <si>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</si>
  <si>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</si>
  <si>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</si>
  <si>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</si>
  <si>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</si>
  <si>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</si>
  <si>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</si>
  <si>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</si>
  <si>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</si>
  <si>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</si>
  <si>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</si>
  <si>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</si>
  <si>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</si>
  <si>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</si>
  <si>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</si>
  <si>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</si>
  <si>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</si>
  <si>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</si>
  <si>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</si>
  <si>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</si>
  <si>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</si>
  <si>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</si>
  <si>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</si>
  <si>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</si>
  <si>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</si>
  <si>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</si>
  <si>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</si>
  <si>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</si>
  <si>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</si>
  <si>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</si>
  <si>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</si>
  <si>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</si>
  <si>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</si>
  <si>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</si>
  <si>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</si>
  <si>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</si>
  <si>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</si>
  <si>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</si>
  <si>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</si>
  <si>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</si>
  <si>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</si>
  <si>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</si>
  <si>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</si>
  <si>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</si>
  <si>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</si>
  <si>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</si>
  <si>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</si>
  <si>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</si>
  <si>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</si>
  <si>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</si>
  <si>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</si>
  <si>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</si>
  <si>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</si>
  <si>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</si>
  <si>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</si>
  <si>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</si>
  <si>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</si>
  <si>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</si>
  <si>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</si>
  <si>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</si>
  <si>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</si>
  <si>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</si>
  <si>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</si>
  <si>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</si>
  <si>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</si>
  <si>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</si>
  <si>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</si>
  <si>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</si>
  <si>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</si>
  <si>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</si>
  <si>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</si>
  <si>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</si>
  <si>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</si>
  <si>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</si>
  <si>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</si>
  <si>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</si>
  <si>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</si>
  <si>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</si>
  <si>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</si>
  <si>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</si>
  <si>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</si>
  <si>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</si>
  <si>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</si>
  <si>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</si>
  <si>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</si>
  <si>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</si>
  <si>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</si>
  <si>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</si>
  <si>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</si>
  <si>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</si>
  <si>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</si>
  <si>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</si>
  <si>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</si>
  <si>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</si>
  <si>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</si>
  <si>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</si>
  <si>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</si>
  <si>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</si>
  <si>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</si>
  <si>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</si>
  <si>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</si>
  <si>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</si>
  <si>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</si>
  <si>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</si>
  <si>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</si>
  <si>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</si>
  <si>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</si>
  <si>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</si>
  <si>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</si>
  <si>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</si>
  <si>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</si>
  <si>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</si>
  <si>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</si>
  <si>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</si>
  <si>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</si>
  <si>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</si>
  <si>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</si>
  <si>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</si>
  <si>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</si>
  <si>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</si>
  <si>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</si>
  <si>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</si>
  <si>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</si>
  <si>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</si>
  <si>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</si>
  <si>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</si>
  <si>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</si>
  <si>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</si>
  <si>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</si>
  <si>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</si>
  <si>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</si>
  <si>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</si>
  <si>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</si>
  <si>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</si>
  <si>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</si>
  <si>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</si>
  <si>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</si>
  <si>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</si>
  <si>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</si>
  <si>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</si>
  <si>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</si>
  <si>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</si>
  <si>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</si>
  <si>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</si>
  <si>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</si>
  <si>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</si>
  <si>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</si>
  <si>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</si>
  <si>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</si>
  <si>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</si>
  <si>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</si>
  <si>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</si>
  <si>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</si>
  <si>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</si>
  <si>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</si>
  <si>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</si>
  <si>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</si>
  <si>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</si>
  <si>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</si>
  <si>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</si>
  <si>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</si>
  <si>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</si>
  <si>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</si>
  <si>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</si>
  <si>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</si>
  <si>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</si>
  <si>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</si>
  <si>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</si>
  <si>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</si>
  <si>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</si>
  <si>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</si>
  <si>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</si>
  <si>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</si>
  <si>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</si>
  <si>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</si>
  <si>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</si>
  <si>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</si>
  <si>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</si>
  <si>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</si>
  <si>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</si>
  <si>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</si>
  <si>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</si>
  <si>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</si>
  <si>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</si>
  <si>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</si>
  <si>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</si>
  <si>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</si>
  <si>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</si>
  <si>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</si>
  <si>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</si>
  <si>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</si>
  <si>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</si>
  <si>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</si>
  <si>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</si>
  <si>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</si>
  <si>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</si>
  <si>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</si>
  <si>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</si>
  <si>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</si>
  <si>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</si>
  <si>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</si>
  <si>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</si>
  <si>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</si>
  <si>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</si>
  <si>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</si>
  <si>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</si>
  <si>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</si>
  <si>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</si>
  <si>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</si>
  <si>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</si>
  <si>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</si>
  <si>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</si>
  <si>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</si>
  <si>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</si>
  <si>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</si>
  <si>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</si>
  <si>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</si>
  <si>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</si>
  <si>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</si>
  <si>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</si>
  <si>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</si>
  <si>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</si>
  <si>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</si>
  <si>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</si>
  <si>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</si>
  <si>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</si>
  <si>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</si>
  <si>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</si>
  <si>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</si>
  <si>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</si>
  <si>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</si>
  <si>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</si>
  <si>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</si>
  <si>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</si>
  <si>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</si>
  <si>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</si>
  <si>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</si>
  <si>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</si>
  <si>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</si>
  <si>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</si>
  <si>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</si>
  <si>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</si>
  <si>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</si>
  <si>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</si>
  <si>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</si>
  <si>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</si>
  <si>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</si>
  <si>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</si>
  <si>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</si>
  <si>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</si>
  <si>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</si>
  <si>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</si>
  <si>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</si>
  <si>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</si>
  <si>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</si>
  <si>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</si>
  <si>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</si>
  <si>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</si>
  <si>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</si>
  <si>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</si>
  <si>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</si>
  <si>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</si>
  <si>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</si>
  <si>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</si>
  <si>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</si>
  <si>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</si>
  <si>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</si>
  <si>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</si>
  <si>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</si>
  <si>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</si>
  <si>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</si>
  <si>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</si>
  <si>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</si>
  <si>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</si>
  <si>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</si>
  <si>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</si>
  <si>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</si>
  <si>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</si>
  <si>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</si>
  <si>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</si>
  <si>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</si>
  <si>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</si>
  <si>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</si>
  <si>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</si>
  <si>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</si>
  <si>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</si>
  <si>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</si>
  <si>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</si>
  <si>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</si>
  <si>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</si>
  <si>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</si>
  <si>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</si>
  <si>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</si>
  <si>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</si>
  <si>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</si>
  <si>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</si>
  <si>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</si>
  <si>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</si>
  <si>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</si>
  <si>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</si>
  <si>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</si>
  <si>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</si>
  <si>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</si>
  <si>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</si>
  <si>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</si>
  <si>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</si>
  <si>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</si>
  <si>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</si>
  <si>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</si>
  <si>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</si>
  <si>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</si>
  <si>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</si>
  <si>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</si>
  <si>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</si>
  <si>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</si>
  <si>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</si>
  <si>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</si>
  <si>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</si>
  <si>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</si>
  <si>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</si>
  <si>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</si>
  <si>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</si>
  <si>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</si>
  <si>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</si>
  <si>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</si>
  <si>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</si>
  <si>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</si>
  <si>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</si>
  <si>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</si>
  <si>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</si>
  <si>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</si>
  <si>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</si>
  <si>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</si>
  <si>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</si>
  <si>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</si>
  <si>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</si>
  <si>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</si>
  <si>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</si>
  <si>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</si>
  <si>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</si>
  <si>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</si>
  <si>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</si>
  <si>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</si>
  <si>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</si>
  <si>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</si>
  <si>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</si>
  <si>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</si>
  <si>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</si>
  <si>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</si>
  <si>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</si>
  <si>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</si>
  <si>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</si>
  <si>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</si>
  <si>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</si>
  <si>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</si>
  <si>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</si>
  <si>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</si>
  <si>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</si>
  <si>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</si>
  <si>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</si>
  <si>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</si>
  <si>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</si>
  <si>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</si>
  <si>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</si>
  <si>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</si>
  <si>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</si>
  <si>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</si>
  <si>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</si>
  <si>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</si>
  <si>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</si>
  <si>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</si>
  <si>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</si>
  <si>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</si>
  <si>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</si>
  <si>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</si>
  <si>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</si>
  <si>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</si>
  <si>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</si>
  <si>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</si>
  <si>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</si>
  <si>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</si>
  <si>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</si>
  <si>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</si>
  <si>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</si>
  <si>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</si>
  <si>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</si>
  <si>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</si>
  <si>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</si>
  <si>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</si>
  <si>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</si>
  <si>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</si>
  <si>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</si>
  <si>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</si>
  <si>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</si>
  <si>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</si>
  <si>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</si>
  <si>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</si>
  <si>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</si>
  <si>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</si>
  <si>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</si>
  <si>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</si>
  <si>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</si>
  <si>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</si>
  <si>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</si>
  <si>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</si>
  <si>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</si>
  <si>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</si>
  <si>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</si>
  <si>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</si>
  <si>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</si>
  <si>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</si>
  <si>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</si>
  <si>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</si>
  <si>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</si>
  <si>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</si>
  <si>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</si>
  <si>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</si>
  <si>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</si>
  <si>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</si>
  <si>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</si>
  <si>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</si>
  <si>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</si>
  <si>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</si>
  <si>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</si>
  <si>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</si>
  <si>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</si>
  <si>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</si>
  <si>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</si>
  <si>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</si>
  <si>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</si>
  <si>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</si>
  <si>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</si>
  <si>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</si>
  <si>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</si>
  <si>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</si>
  <si>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</si>
  <si>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</si>
  <si>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</si>
  <si>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</si>
  <si>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</si>
  <si>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</si>
  <si>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</si>
  <si>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</si>
  <si>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</si>
  <si>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</si>
  <si>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</si>
  <si>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</si>
  <si>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</si>
  <si>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</si>
  <si>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</si>
  <si>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</si>
  <si>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</si>
  <si>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</si>
  <si>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</si>
  <si>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</si>
  <si>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</si>
  <si>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</si>
  <si>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</si>
  <si>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</si>
  <si>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</si>
  <si>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</si>
  <si>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</si>
  <si>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</si>
  <si>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</si>
  <si>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</si>
  <si>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</si>
  <si>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</si>
  <si>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</si>
  <si>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</si>
  <si>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</si>
  <si>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</si>
  <si>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</si>
  <si>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</si>
  <si>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</si>
  <si>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</si>
  <si>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</si>
  <si>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</si>
  <si>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</si>
  <si>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</si>
  <si>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</si>
  <si>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</si>
  <si>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</si>
  <si>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</si>
  <si>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</si>
  <si>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</si>
  <si>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</si>
  <si>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</si>
  <si>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</si>
  <si>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</si>
  <si>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</si>
  <si>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</si>
  <si>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</si>
  <si>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</si>
  <si>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</si>
  <si>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</si>
  <si>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</si>
  <si>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</si>
  <si>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</si>
  <si>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</si>
  <si>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</si>
  <si>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</si>
  <si>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</si>
  <si>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</si>
  <si>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</si>
  <si>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</si>
  <si>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</si>
  <si>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</si>
  <si>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</si>
  <si>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</si>
  <si>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</si>
  <si>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</si>
  <si>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</si>
  <si>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</si>
  <si>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</si>
  <si>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</si>
  <si>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</si>
  <si>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</si>
  <si>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</si>
  <si>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</si>
  <si>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</si>
  <si>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</si>
  <si>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</si>
  <si>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</si>
  <si>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</si>
  <si>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</si>
  <si>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</si>
  <si>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</si>
  <si>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</si>
  <si>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</si>
  <si>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</si>
  <si>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</si>
  <si>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</si>
  <si>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</si>
  <si>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</si>
  <si>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</si>
  <si>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</si>
  <si>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</si>
  <si>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</si>
  <si>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</si>
  <si>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</si>
  <si>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</si>
  <si>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</si>
  <si>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</si>
  <si>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</si>
  <si>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</si>
  <si>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</si>
  <si>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</si>
  <si>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</si>
  <si>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</si>
  <si>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</si>
  <si>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</si>
  <si>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</si>
  <si>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</si>
  <si>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</si>
  <si>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</si>
  <si>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</si>
  <si>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</si>
  <si>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</si>
  <si>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</si>
  <si>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</si>
  <si>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</si>
  <si>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</si>
  <si>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</si>
  <si>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</si>
  <si>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</si>
  <si>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</si>
  <si>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</si>
  <si>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</si>
  <si>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</si>
  <si>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</si>
  <si>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</si>
  <si>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</si>
  <si>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</si>
  <si>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</si>
  <si>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</si>
  <si>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</si>
  <si>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</si>
  <si>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</si>
  <si>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</si>
  <si>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</si>
  <si>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</si>
  <si>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</si>
  <si>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</si>
  <si>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</si>
  <si>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</si>
  <si>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</si>
  <si>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</si>
  <si>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</si>
  <si>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</si>
  <si>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</si>
  <si>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</si>
  <si>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</si>
  <si>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</si>
  <si>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</si>
  <si>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</si>
  <si>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</si>
  <si>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</si>
  <si>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</si>
  <si>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</si>
  <si>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</si>
  <si>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</si>
  <si>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</si>
  <si>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</si>
  <si>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</si>
  <si>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</si>
  <si>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</si>
  <si>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</si>
  <si>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</si>
  <si>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</si>
  <si>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</si>
  <si>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</si>
  <si>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</si>
  <si>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</si>
  <si>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</si>
  <si>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</si>
  <si>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</si>
  <si>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</si>
  <si>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</si>
  <si>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</si>
  <si>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</si>
  <si>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</si>
  <si>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</si>
  <si>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</si>
  <si>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</si>
  <si>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</si>
  <si>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</si>
  <si>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</si>
  <si>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</si>
  <si>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</si>
  <si>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</si>
  <si>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</si>
  <si>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</si>
  <si>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</si>
  <si>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</si>
  <si>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</si>
  <si>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</si>
  <si>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</si>
  <si>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</si>
  <si>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</si>
  <si>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</si>
  <si>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</si>
  <si>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</si>
  <si>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</si>
  <si>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</si>
  <si>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</si>
  <si>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</si>
  <si>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</si>
  <si>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</si>
  <si>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</si>
  <si>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</si>
  <si>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</si>
  <si>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</si>
  <si>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</si>
  <si>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</si>
  <si>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</si>
  <si>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</si>
  <si>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</si>
  <si>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</si>
  <si>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</si>
  <si>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</si>
  <si>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</si>
  <si>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</si>
  <si>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</si>
  <si>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</si>
  <si>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</si>
  <si>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</si>
  <si>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</si>
  <si>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</si>
  <si>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</si>
  <si>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</si>
  <si>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</si>
  <si>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</si>
  <si>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</si>
  <si>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</si>
  <si>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</si>
  <si>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</si>
  <si>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</si>
  <si>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</si>
  <si>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</si>
  <si>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</si>
  <si>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</si>
  <si>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</si>
  <si>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</si>
  <si>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</si>
  <si>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</si>
  <si>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</si>
  <si>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</si>
  <si>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</si>
  <si>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</si>
  <si>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</si>
  <si>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</si>
  <si>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</si>
  <si>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</si>
  <si>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</si>
  <si>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</si>
  <si>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</si>
  <si>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</si>
  <si>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</si>
  <si>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</si>
  <si>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</si>
  <si>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</si>
  <si>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</si>
  <si>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</si>
  <si>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</si>
  <si>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</si>
  <si>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</si>
  <si>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</si>
  <si>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</si>
  <si>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</si>
  <si>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</si>
  <si>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</si>
  <si>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</si>
  <si>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</si>
  <si>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</si>
  <si>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</si>
  <si>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</si>
  <si>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</si>
  <si>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</si>
  <si>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</si>
  <si>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</si>
  <si>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</si>
  <si>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</si>
  <si>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</si>
  <si>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</si>
  <si>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</si>
  <si>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</si>
  <si>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</si>
  <si>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</si>
  <si>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</si>
  <si>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</si>
  <si>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</si>
  <si>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</si>
  <si>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</si>
  <si>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</si>
  <si>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</si>
  <si>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</si>
  <si>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</si>
  <si>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</si>
  <si>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</si>
  <si>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</si>
  <si>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</si>
  <si>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</si>
  <si>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</si>
  <si>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</si>
  <si>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</si>
  <si>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</si>
  <si>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</si>
  <si>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</si>
  <si>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</si>
  <si>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</si>
  <si>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</si>
  <si>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</si>
  <si>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</si>
  <si>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</si>
  <si>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</si>
  <si>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</si>
  <si>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</si>
  <si>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</si>
  <si>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</si>
  <si>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</si>
  <si>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</si>
  <si>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</si>
  <si>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</si>
  <si>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</si>
  <si>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</si>
  <si>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</si>
  <si>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</si>
  <si>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</si>
  <si>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</si>
  <si>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</si>
  <si>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</si>
  <si>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</si>
  <si>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</si>
  <si>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</si>
  <si>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</si>
  <si>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</si>
  <si>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</si>
  <si>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</si>
  <si>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</si>
  <si>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</si>
  <si>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</si>
  <si>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</si>
  <si>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</si>
  <si>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</si>
  <si>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</si>
  <si>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</si>
  <si>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</si>
  <si>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</si>
  <si>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</si>
  <si>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</si>
  <si>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</si>
  <si>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</si>
  <si>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</si>
  <si>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</si>
  <si>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</si>
  <si>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</si>
  <si>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</si>
  <si>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</si>
  <si>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</si>
  <si>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</si>
  <si>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</si>
  <si>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</si>
  <si>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</si>
  <si>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</si>
  <si>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</si>
  <si>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</si>
  <si>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</si>
  <si>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</si>
  <si>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</si>
  <si>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</si>
  <si>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</si>
  <si>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</si>
  <si>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</si>
  <si>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</si>
  <si>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</si>
  <si>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</si>
  <si>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</si>
  <si>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</si>
  <si>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</si>
  <si>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</si>
  <si>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</si>
  <si>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</si>
  <si>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</si>
  <si>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</si>
  <si>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</si>
  <si>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</si>
  <si>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</si>
  <si>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</si>
  <si>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</si>
  <si>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</si>
  <si>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</si>
  <si>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</si>
  <si>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</si>
  <si>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</si>
  <si>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</si>
  <si>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</si>
  <si>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</si>
  <si>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</si>
  <si>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</si>
  <si>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</si>
  <si>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</si>
  <si>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</si>
  <si>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</si>
  <si>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</si>
  <si>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</si>
  <si>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</si>
  <si>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</si>
  <si>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</si>
  <si>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</si>
  <si>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</si>
  <si>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</si>
  <si>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</si>
  <si>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</si>
  <si>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</si>
  <si>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</si>
  <si>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</si>
  <si>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</si>
  <si>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</si>
  <si>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</si>
  <si>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</si>
  <si>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</si>
  <si>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</si>
  <si>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</si>
  <si>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</si>
  <si>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</si>
  <si>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</si>
  <si>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</si>
  <si>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</si>
  <si>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</si>
  <si>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</si>
  <si>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</si>
  <si>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</si>
  <si>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</si>
  <si>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</si>
  <si>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</si>
  <si>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</si>
  <si>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</si>
  <si>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</si>
  <si>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</si>
  <si>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</si>
  <si>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</si>
  <si>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</si>
  <si>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</si>
  <si>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</si>
  <si>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</si>
  <si>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</si>
  <si>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</si>
  <si>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</si>
  <si>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</si>
  <si>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</si>
  <si>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</si>
  <si>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</si>
  <si>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</si>
  <si>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</si>
  <si>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</si>
  <si>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</si>
  <si>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</si>
  <si>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</si>
  <si>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</si>
  <si>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</si>
  <si>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</si>
  <si>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</si>
  <si>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</si>
  <si>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</si>
  <si>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</si>
  <si>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</si>
  <si>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</si>
  <si>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</si>
  <si>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</si>
  <si>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</si>
  <si>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</si>
  <si>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</si>
  <si>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</si>
  <si>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</si>
  <si>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</si>
  <si>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</si>
  <si>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</si>
  <si>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</si>
  <si>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</si>
  <si>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</si>
  <si>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</si>
  <si>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</si>
  <si>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</si>
  <si>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</si>
  <si>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</si>
  <si>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</si>
  <si>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</si>
  <si>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</si>
  <si>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</si>
  <si>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</si>
  <si>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</si>
  <si>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</si>
  <si>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</si>
  <si>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</si>
  <si>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</si>
  <si>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</si>
  <si>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</si>
  <si>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</si>
  <si>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</si>
  <si>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</si>
  <si>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</si>
  <si>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</si>
  <si>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</si>
  <si>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</si>
  <si>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</si>
  <si>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</si>
  <si>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</si>
  <si>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</si>
  <si>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</si>
  <si>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</si>
  <si>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</si>
  <si>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</si>
  <si>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</si>
  <si>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</si>
  <si>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</si>
  <si>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</si>
  <si>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</si>
  <si>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</si>
  <si>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</si>
  <si>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</si>
  <si>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</si>
  <si>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</si>
  <si>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</si>
  <si>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</si>
  <si>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</si>
  <si>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</si>
  <si>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</si>
  <si>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</si>
  <si>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</si>
  <si>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</si>
  <si>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</si>
  <si>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</si>
  <si>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</si>
  <si>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</si>
  <si>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</si>
  <si>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</si>
  <si>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</si>
  <si>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</si>
  <si>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</si>
  <si>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</si>
  <si>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</si>
  <si>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</si>
  <si>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</si>
  <si>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</si>
  <si>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</si>
  <si>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</si>
  <si>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</si>
  <si>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</si>
  <si>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</si>
  <si>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</si>
  <si>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</si>
  <si>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</si>
  <si>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</si>
  <si>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</si>
  <si>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</si>
  <si>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</si>
  <si>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</si>
  <si>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</si>
  <si>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</si>
  <si>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</si>
  <si>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</si>
  <si>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</si>
  <si>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</si>
  <si>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</si>
  <si>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</si>
  <si>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</si>
  <si>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</si>
  <si>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</si>
  <si>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</si>
  <si>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</si>
  <si>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</si>
  <si>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</si>
  <si>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</si>
  <si>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</si>
  <si>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</si>
  <si>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</si>
  <si>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</si>
  <si>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</si>
  <si>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</si>
  <si>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</si>
  <si>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</si>
  <si>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</si>
  <si>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</si>
  <si>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</si>
  <si>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</si>
  <si>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</si>
  <si>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</si>
  <si>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</si>
  <si>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</si>
  <si>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</si>
  <si>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</si>
  <si>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</si>
  <si>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</si>
  <si>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</si>
  <si>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</si>
  <si>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</si>
  <si>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</si>
  <si>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</si>
  <si>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</si>
  <si>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</si>
  <si>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</si>
  <si>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</si>
  <si>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</si>
  <si>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</si>
  <si>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</si>
  <si>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</si>
  <si>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</si>
  <si>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</si>
  <si>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</si>
  <si>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</si>
  <si>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</si>
  <si>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</si>
  <si>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</si>
  <si>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</si>
  <si>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</si>
  <si>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</si>
  <si>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</si>
  <si>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</si>
  <si>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</si>
  <si>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</si>
  <si>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</si>
  <si>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</si>
  <si>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</si>
  <si>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</si>
  <si>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</si>
  <si>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</si>
  <si>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</si>
  <si>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</si>
  <si>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</si>
  <si>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</si>
  <si>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</si>
  <si>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</si>
  <si>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</si>
  <si>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</si>
  <si>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</si>
  <si>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</si>
  <si>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</si>
  <si>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</si>
  <si>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</si>
  <si>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</si>
  <si>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</si>
  <si>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</si>
  <si>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</si>
  <si>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</si>
  <si>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</si>
  <si>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</si>
  <si>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</si>
  <si>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</si>
  <si>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</si>
  <si>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</si>
  <si>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</si>
  <si>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</si>
  <si>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</si>
  <si>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</si>
  <si>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</si>
  <si>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</si>
  <si>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</si>
  <si>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</si>
  <si>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</si>
  <si>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</si>
  <si>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</si>
  <si>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</si>
  <si>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</si>
  <si>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</si>
  <si>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</si>
  <si>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</si>
  <si>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</si>
  <si>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</si>
  <si>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</si>
  <si>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</si>
  <si>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</si>
  <si>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</si>
  <si>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</si>
  <si>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</si>
  <si>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</si>
  <si>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</si>
  <si>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</si>
  <si>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</si>
  <si>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</si>
  <si>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</si>
  <si>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</si>
  <si>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</si>
  <si>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</si>
  <si>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</si>
  <si>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</si>
  <si>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</si>
  <si>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</si>
  <si>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</si>
  <si>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</si>
  <si>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</si>
  <si>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</si>
  <si>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</si>
  <si>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</si>
  <si>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</si>
  <si>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</si>
  <si>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</si>
  <si>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</si>
  <si>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</si>
  <si>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</si>
  <si>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</si>
  <si>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</si>
  <si>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</si>
  <si>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</si>
  <si>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</si>
  <si>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</si>
  <si>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</si>
  <si>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</si>
  <si>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</si>
  <si>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</si>
  <si>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</si>
  <si>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</si>
  <si>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</si>
  <si>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</si>
  <si>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</si>
  <si>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</si>
  <si>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</si>
  <si>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</si>
  <si>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</si>
  <si>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</si>
  <si>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</si>
  <si>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</si>
  <si>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</si>
  <si>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</si>
  <si>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</si>
  <si>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</si>
  <si>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</si>
  <si>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</si>
  <si>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</si>
  <si>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</si>
  <si>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</si>
  <si>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</si>
  <si>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</si>
  <si>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</si>
  <si>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</si>
  <si>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</si>
  <si>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</si>
  <si>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</si>
  <si>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</si>
  <si>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</si>
  <si>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</si>
  <si>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</si>
  <si>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</si>
  <si>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</si>
  <si>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</si>
  <si>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</si>
  <si>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</si>
  <si>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</si>
  <si>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</si>
  <si>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</si>
  <si>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</si>
  <si>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</si>
  <si>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</si>
  <si>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</si>
  <si>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</si>
  <si>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</si>
  <si>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</si>
  <si>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</si>
  <si>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</si>
  <si>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</si>
  <si>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</si>
  <si>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</si>
  <si>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</si>
  <si>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</si>
  <si>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</si>
  <si>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</si>
  <si>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</si>
  <si>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</si>
  <si>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</si>
  <si>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</si>
  <si>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</si>
  <si>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</si>
  <si>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</si>
  <si>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</si>
  <si>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</si>
  <si>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</si>
  <si>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</si>
  <si>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</si>
  <si>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</si>
  <si>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</si>
  <si>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</si>
  <si>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</si>
  <si>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</si>
  <si>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</si>
  <si>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</si>
  <si>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</si>
  <si>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</si>
  <si>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</si>
  <si>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</si>
  <si>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</si>
  <si>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</si>
  <si>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</si>
  <si>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</si>
  <si>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</si>
  <si>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</si>
  <si>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</si>
  <si>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</si>
  <si>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</si>
  <si>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</si>
  <si>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</si>
  <si>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</si>
  <si>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</si>
  <si>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</si>
  <si>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</si>
  <si>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</si>
  <si>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</si>
  <si>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</si>
  <si>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</si>
  <si>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</si>
  <si>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</si>
  <si>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</si>
  <si>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</si>
  <si>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</si>
  <si>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</si>
  <si>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</si>
  <si>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</si>
  <si>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</si>
  <si>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</si>
  <si>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</si>
  <si>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</si>
  <si>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</si>
  <si>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</si>
  <si>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</si>
  <si>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</si>
  <si>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</si>
  <si>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</si>
  <si>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</si>
  <si>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</si>
  <si>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</si>
  <si>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</si>
  <si>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</si>
  <si>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</si>
  <si>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</si>
  <si>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</si>
  <si>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</si>
  <si>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</si>
  <si>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</si>
  <si>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</si>
  <si>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</si>
  <si>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</si>
  <si>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</si>
  <si>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</si>
  <si>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</si>
  <si>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</si>
  <si>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</si>
  <si>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</si>
  <si>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</si>
  <si>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</si>
  <si>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</si>
  <si>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</si>
  <si>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</si>
  <si>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</si>
  <si>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</si>
  <si>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</si>
  <si>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</si>
  <si>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</si>
  <si>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</si>
  <si>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</si>
  <si>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</si>
  <si>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</si>
  <si>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</si>
  <si>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</si>
  <si>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</si>
  <si>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</si>
  <si>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</si>
  <si>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</si>
  <si>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</si>
  <si>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</si>
  <si>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</si>
  <si>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</si>
  <si>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</si>
  <si>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</si>
  <si>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</si>
  <si>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</si>
  <si>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</si>
  <si>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</si>
  <si>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</si>
  <si>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</si>
  <si>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</si>
  <si>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</si>
  <si>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</si>
  <si>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</si>
  <si>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</si>
  <si>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</si>
  <si>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</si>
  <si>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</si>
  <si>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</si>
  <si>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</si>
  <si>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</si>
  <si>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</si>
  <si>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</si>
  <si>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</si>
  <si>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</si>
  <si>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</si>
  <si>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</si>
  <si>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</si>
  <si>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</si>
  <si>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</si>
  <si>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</si>
  <si>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</si>
  <si>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</si>
  <si>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</si>
  <si>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</si>
  <si>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</si>
  <si>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</si>
  <si>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</si>
  <si>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</si>
  <si>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</si>
  <si>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</si>
  <si>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</si>
  <si>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</si>
  <si>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</si>
  <si>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</si>
  <si>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</si>
  <si>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</si>
  <si>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</si>
  <si>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</si>
  <si>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</si>
  <si>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</si>
  <si>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</si>
  <si>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</si>
  <si>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</si>
  <si>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</si>
  <si>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</si>
  <si>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</si>
  <si>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</si>
  <si>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</si>
  <si>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</si>
  <si>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</si>
  <si>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</si>
  <si>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</si>
  <si>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</si>
  <si>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</si>
  <si>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</si>
  <si>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</si>
  <si>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</si>
  <si>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</si>
  <si>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</si>
  <si>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</si>
  <si>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</si>
  <si>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</si>
  <si>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</si>
  <si>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</si>
  <si>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</si>
  <si>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</si>
  <si>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</si>
  <si>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</si>
  <si>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</si>
  <si>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</si>
  <si>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</si>
  <si>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</si>
  <si>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</si>
  <si>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</si>
  <si>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</si>
  <si>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</si>
  <si>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</si>
  <si>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</si>
  <si>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</si>
  <si>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</si>
  <si>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</si>
  <si>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</si>
  <si>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</si>
  <si>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</si>
  <si>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</si>
  <si>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</si>
  <si>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</si>
  <si>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</si>
  <si>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</si>
  <si>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</si>
  <si>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</si>
  <si>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</si>
  <si>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</si>
  <si>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</si>
  <si>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</si>
  <si>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</si>
  <si>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</si>
  <si>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</si>
  <si>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</si>
  <si>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</si>
  <si>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</si>
  <si>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</si>
  <si>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</si>
  <si>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</si>
  <si>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</si>
  <si>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</si>
  <si>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</si>
  <si>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</si>
  <si>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</si>
  <si>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</si>
  <si>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</si>
  <si>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</si>
  <si>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</si>
  <si>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</si>
  <si>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</si>
  <si>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</si>
  <si>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</si>
  <si>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</si>
  <si>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</si>
  <si>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</si>
  <si>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</si>
  <si>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</si>
  <si>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</si>
  <si>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</si>
  <si>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</si>
  <si>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</si>
  <si>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</si>
  <si>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</si>
  <si>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</si>
  <si>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</si>
  <si>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</si>
  <si>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</si>
  <si>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</si>
  <si>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</si>
  <si>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</si>
  <si>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</si>
  <si>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</si>
  <si>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</si>
  <si>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</si>
  <si>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</si>
  <si>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</si>
  <si>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</si>
  <si>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</si>
  <si>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</si>
  <si>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</si>
  <si>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</si>
  <si>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</si>
  <si>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</si>
  <si>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</si>
  <si>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</si>
  <si>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</si>
  <si>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</si>
  <si>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</si>
  <si>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</si>
  <si>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</si>
  <si>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</si>
  <si>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</si>
  <si>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</si>
  <si>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</si>
  <si>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</si>
  <si>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</si>
  <si>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</si>
  <si>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</si>
  <si>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</si>
  <si>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</si>
  <si>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</si>
  <si>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</si>
  <si>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</si>
  <si>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</si>
  <si>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</si>
  <si>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</si>
  <si>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</si>
  <si>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</si>
  <si>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</si>
  <si>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</si>
  <si>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</si>
  <si>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</si>
  <si>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</si>
  <si>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</si>
  <si>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</si>
  <si>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</si>
  <si>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</si>
  <si>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</si>
  <si>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</si>
  <si>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</si>
  <si>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</si>
  <si>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</si>
  <si>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</si>
  <si>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</si>
  <si>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</si>
  <si>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</si>
  <si>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</si>
  <si>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</si>
  <si>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</si>
  <si>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</si>
  <si>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</si>
  <si>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</si>
  <si>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</si>
  <si>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</si>
  <si>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</si>
  <si>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</si>
  <si>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</si>
  <si>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</si>
  <si>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</si>
  <si>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</si>
  <si>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</si>
  <si>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</si>
  <si>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</si>
  <si>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</si>
  <si>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</si>
  <si>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</si>
  <si>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</si>
  <si>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</si>
  <si>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</si>
  <si>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</si>
  <si>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</si>
  <si>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</si>
  <si>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</si>
  <si>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</si>
  <si>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</si>
  <si>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</si>
  <si>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</si>
  <si>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</si>
  <si>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</si>
  <si>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</si>
  <si>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</si>
  <si>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</si>
  <si>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</si>
  <si>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</si>
  <si>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</si>
  <si>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</si>
  <si>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</si>
  <si>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</si>
  <si>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</si>
  <si>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</si>
  <si>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</si>
  <si>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</si>
  <si>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</si>
  <si>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</si>
  <si>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</si>
  <si>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</si>
  <si>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</si>
  <si>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</si>
  <si>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</si>
  <si>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</si>
  <si>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</si>
  <si>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</si>
  <si>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</si>
  <si>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</si>
  <si>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</si>
  <si>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</si>
  <si>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</si>
  <si>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</si>
  <si>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</si>
  <si>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</si>
  <si>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</si>
  <si>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</si>
  <si>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</si>
  <si>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</si>
  <si>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</si>
  <si>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</si>
  <si>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</si>
  <si>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</si>
  <si>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</si>
  <si>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</si>
  <si>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</si>
  <si>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</si>
  <si>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</si>
  <si>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</si>
  <si>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</si>
  <si>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</si>
  <si>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</si>
  <si>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</si>
  <si>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</si>
  <si>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</si>
  <si>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</si>
  <si>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</si>
  <si>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</si>
  <si>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</si>
  <si>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</si>
  <si>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</si>
  <si>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</si>
  <si>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</si>
  <si>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</si>
  <si>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</si>
  <si>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</si>
  <si>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</si>
  <si>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</si>
  <si>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</si>
  <si>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</si>
  <si>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</si>
  <si>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</si>
  <si>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</si>
  <si>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</si>
  <si>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</si>
  <si>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</si>
  <si>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</si>
  <si>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</si>
  <si>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</si>
  <si>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</si>
  <si>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</si>
  <si>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</si>
  <si>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</si>
  <si>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</si>
  <si>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</si>
  <si>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</si>
  <si>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</si>
  <si>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</si>
  <si>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</si>
  <si>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</si>
  <si>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</si>
  <si>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</si>
  <si>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</si>
  <si>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</si>
  <si>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</si>
  <si>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</si>
  <si>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</si>
  <si>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</si>
  <si>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</si>
  <si>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</si>
  <si>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</si>
  <si>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</si>
  <si>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</si>
  <si>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</si>
  <si>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</si>
  <si>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</si>
  <si>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</si>
  <si>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</si>
  <si>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</si>
  <si>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</si>
  <si>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</si>
  <si>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</si>
  <si>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</si>
  <si>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</si>
  <si>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</si>
  <si>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</si>
  <si>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</si>
  <si>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</si>
  <si>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</si>
  <si>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</si>
  <si>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</si>
  <si>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</si>
  <si>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</si>
  <si>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</si>
  <si>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</si>
  <si>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</si>
  <si>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</si>
  <si>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</si>
  <si>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</si>
  <si>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</si>
  <si>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</si>
  <si>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</si>
  <si>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</si>
  <si>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</si>
  <si>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</si>
  <si>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</si>
  <si>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</si>
  <si>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</si>
  <si>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</si>
  <si>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</si>
  <si>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</si>
  <si>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</si>
  <si>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</si>
  <si>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</si>
  <si>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</si>
  <si>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</si>
  <si>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</si>
  <si>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</si>
  <si>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</si>
  <si>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</si>
  <si>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</si>
  <si>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</si>
  <si>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</si>
  <si>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</si>
  <si>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</si>
  <si>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</si>
  <si>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</si>
  <si>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</si>
  <si>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</si>
  <si>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</si>
  <si>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</si>
  <si>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</si>
  <si>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</si>
  <si>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</si>
  <si>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</si>
  <si>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</si>
  <si>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</si>
  <si>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</si>
  <si>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</si>
  <si>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</si>
  <si>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</si>
  <si>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</si>
  <si>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</si>
  <si>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</si>
  <si>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</si>
  <si>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</si>
  <si>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</si>
  <si>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</si>
  <si>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</si>
  <si>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</si>
  <si>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</si>
  <si>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</si>
  <si>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</si>
  <si>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</si>
  <si>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</si>
  <si>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</si>
  <si>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</si>
  <si>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</si>
  <si>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</si>
  <si>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</si>
  <si>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</si>
  <si>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</si>
  <si>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</si>
  <si>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</si>
  <si>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</si>
  <si>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</si>
  <si>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</si>
  <si>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</si>
  <si>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</si>
  <si>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</si>
  <si>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</si>
  <si>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</si>
  <si>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</si>
  <si>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</si>
  <si>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</si>
  <si>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</si>
  <si>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</si>
  <si>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</si>
  <si>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</si>
  <si>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</si>
  <si>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</si>
  <si>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</si>
  <si>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</si>
  <si>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</si>
  <si>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</si>
  <si>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</si>
  <si>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</si>
  <si>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</si>
  <si>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</si>
  <si>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</si>
  <si>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</si>
  <si>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</si>
  <si>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</si>
  <si>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</si>
  <si>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</si>
  <si>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</si>
  <si>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</si>
  <si>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</si>
  <si>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</si>
  <si>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</si>
  <si>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</si>
  <si>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</si>
  <si>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</si>
  <si>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</si>
  <si>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</si>
  <si>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</si>
  <si>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</si>
  <si>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</si>
  <si>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</si>
  <si>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</si>
  <si>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</si>
  <si>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</si>
  <si>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</si>
  <si>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</si>
  <si>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</si>
  <si>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</si>
  <si>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</si>
  <si>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</si>
  <si>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</si>
  <si>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</si>
  <si>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</si>
  <si>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</si>
  <si>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</si>
  <si>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</si>
  <si>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</si>
  <si>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</si>
  <si>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</si>
  <si>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</si>
  <si>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</si>
  <si>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</si>
  <si>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</si>
  <si>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</si>
  <si>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</si>
  <si>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</si>
  <si>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</si>
  <si>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</si>
  <si>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</si>
  <si>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</si>
  <si>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</si>
  <si>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</si>
  <si>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</si>
  <si>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</si>
  <si>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</si>
  <si>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</si>
  <si>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</si>
  <si>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</si>
  <si>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</si>
  <si>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</si>
  <si>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</si>
  <si>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</si>
  <si>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</si>
  <si>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</si>
  <si>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</si>
  <si>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</si>
  <si>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</si>
  <si>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</si>
  <si>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</si>
  <si>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</si>
  <si>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</si>
  <si>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</si>
  <si>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</si>
  <si>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</si>
  <si>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</si>
  <si>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</si>
  <si>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</si>
  <si>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</si>
  <si>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</si>
  <si>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</si>
  <si>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</si>
  <si>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</si>
  <si>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</si>
  <si>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</si>
  <si>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</si>
  <si>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</si>
  <si>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</si>
  <si>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</si>
  <si>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</si>
  <si>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</si>
  <si>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</si>
  <si>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</si>
  <si>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</si>
  <si>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</si>
  <si>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</si>
  <si>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</si>
  <si>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</si>
  <si>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</si>
  <si>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</si>
  <si>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</si>
  <si>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</si>
  <si>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</si>
  <si>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</si>
  <si>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</si>
  <si>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</si>
  <si>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</si>
  <si>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</si>
  <si>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</si>
  <si>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</si>
  <si>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</si>
  <si>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</si>
  <si>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</si>
  <si>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</si>
  <si>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</si>
  <si>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</si>
  <si>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</si>
  <si>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</si>
  <si>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</si>
  <si>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</si>
  <si>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</si>
  <si>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</si>
  <si>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</si>
  <si>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</si>
  <si>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</si>
  <si>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</si>
  <si>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</si>
  <si>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</si>
  <si>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</si>
  <si>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</si>
  <si>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</si>
  <si>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</si>
  <si>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</si>
  <si>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</si>
  <si>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</si>
  <si>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</si>
  <si>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</si>
  <si>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</si>
  <si>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</si>
  <si>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</si>
  <si>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</si>
  <si>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</si>
  <si>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</si>
  <si>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</si>
  <si>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</si>
  <si>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</si>
  <si>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</si>
  <si>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</si>
  <si>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</si>
  <si>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</si>
  <si>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</si>
  <si>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</si>
  <si>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</si>
  <si>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</si>
  <si>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</si>
  <si>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</si>
  <si>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</si>
  <si>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</si>
  <si>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</si>
  <si>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</si>
  <si>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</si>
  <si>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</si>
  <si>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</si>
  <si>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</si>
  <si>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</si>
  <si>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</si>
  <si>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</si>
  <si>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</si>
  <si>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</si>
  <si>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</si>
  <si>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</si>
  <si>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</si>
  <si>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</si>
  <si>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</si>
  <si>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</si>
  <si>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</si>
  <si>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</si>
  <si>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</si>
  <si>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</si>
  <si>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</si>
  <si>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</si>
  <si>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</si>
  <si>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</si>
  <si>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</si>
  <si>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</si>
  <si>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</si>
  <si>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</si>
  <si>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</si>
  <si>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</si>
  <si>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</si>
  <si>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</si>
  <si>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</si>
  <si>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</si>
  <si>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</si>
  <si>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</si>
  <si>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</si>
  <si>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</si>
  <si>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</si>
  <si>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</si>
  <si>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</si>
  <si>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</si>
  <si>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</si>
  <si>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</si>
  <si>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</si>
  <si>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</si>
  <si>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</si>
  <si>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</si>
  <si>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</si>
  <si>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</si>
  <si>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</si>
  <si>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</si>
  <si>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</si>
  <si>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</si>
  <si>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</si>
  <si>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</si>
  <si>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</si>
  <si>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</si>
  <si>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</si>
  <si>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</si>
  <si>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</si>
  <si>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</si>
  <si>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</si>
  <si>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</si>
  <si>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</si>
  <si>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</si>
  <si>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</si>
  <si>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</si>
  <si>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</si>
  <si>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</si>
  <si>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</si>
  <si>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</si>
  <si>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</si>
  <si>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</si>
  <si>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</si>
  <si>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</si>
  <si>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</si>
  <si>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</si>
  <si>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</si>
  <si>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</si>
  <si>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</si>
  <si>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</si>
  <si>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</si>
  <si>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</si>
  <si>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</si>
  <si>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</si>
  <si>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</si>
  <si>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</si>
  <si>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</si>
  <si>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</si>
  <si>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</si>
  <si>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</si>
  <si>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</si>
  <si>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</si>
  <si>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</si>
  <si>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</si>
  <si>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</si>
  <si>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</si>
  <si>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</si>
  <si>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</si>
  <si>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</si>
  <si>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</si>
  <si>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</si>
  <si>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</si>
  <si>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</si>
  <si>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</si>
  <si>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</si>
  <si>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</si>
  <si>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</si>
  <si>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</si>
  <si>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</si>
  <si>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</si>
  <si>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</si>
  <si>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</si>
  <si>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</si>
  <si>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</si>
  <si>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</si>
  <si>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</si>
  <si>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</si>
  <si>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</si>
  <si>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</si>
  <si>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</si>
  <si>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</si>
  <si>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</si>
  <si>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</si>
  <si>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</si>
  <si>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</si>
  <si>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</si>
  <si>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</si>
  <si>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</si>
  <si>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</si>
  <si>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</si>
  <si>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</si>
  <si>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</si>
  <si>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</si>
  <si>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</si>
  <si>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</si>
  <si>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</si>
  <si>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</si>
  <si>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</si>
  <si>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</si>
  <si>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</si>
  <si>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</si>
  <si>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</si>
  <si>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</si>
  <si>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</si>
  <si>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</si>
  <si>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</si>
  <si>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</si>
  <si>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</si>
  <si>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</si>
  <si>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</si>
  <si>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</si>
  <si>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</si>
  <si>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</si>
  <si>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</si>
  <si>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</si>
  <si>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</si>
  <si>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</si>
  <si>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</si>
  <si>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</si>
  <si>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</si>
  <si>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</si>
  <si>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</si>
  <si>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</si>
  <si>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</si>
  <si>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</si>
  <si>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</si>
  <si>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</si>
  <si>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</si>
  <si>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</si>
  <si>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</si>
  <si>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</si>
  <si>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</si>
  <si>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</si>
  <si>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</si>
  <si>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</si>
  <si>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</si>
  <si>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</si>
  <si>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</si>
  <si>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</si>
  <si>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</si>
  <si>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</si>
  <si>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</si>
  <si>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</si>
  <si>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</si>
  <si>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</si>
  <si>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</si>
  <si>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</si>
  <si>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</si>
  <si>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</si>
  <si>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</si>
  <si>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</si>
  <si>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</si>
  <si>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</si>
  <si>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</si>
  <si>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</si>
  <si>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</si>
  <si>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</si>
  <si>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</si>
  <si>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</si>
  <si>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</si>
  <si>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</si>
  <si>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</si>
  <si>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</si>
  <si>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</si>
  <si>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</si>
  <si>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</si>
  <si>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</si>
  <si>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</si>
  <si>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</si>
  <si>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</si>
  <si>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</si>
  <si>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</si>
  <si>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</si>
  <si>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</si>
  <si>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</si>
  <si>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</si>
  <si>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</si>
  <si>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</si>
  <si>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</si>
  <si>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</si>
  <si>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</si>
  <si>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</si>
  <si>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</si>
  <si>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</si>
  <si>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</si>
  <si>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</si>
  <si>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</si>
  <si>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</si>
  <si>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</si>
  <si>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</si>
  <si>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</si>
  <si>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</si>
  <si>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</si>
  <si>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</si>
  <si>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</si>
  <si>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</si>
  <si>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</si>
  <si>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</si>
  <si>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</si>
  <si>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</si>
  <si>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</si>
  <si>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</si>
  <si>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</si>
  <si>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</si>
  <si>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</si>
  <si>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</si>
  <si>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</si>
  <si>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</si>
  <si>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</si>
  <si>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</si>
  <si>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</si>
  <si>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</si>
  <si>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</si>
  <si>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</si>
  <si>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</si>
  <si>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</si>
  <si>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</si>
  <si>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</si>
  <si>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</si>
  <si>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</si>
  <si>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</si>
  <si>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</si>
  <si>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</si>
  <si>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</si>
  <si>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</si>
  <si>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</si>
  <si>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</si>
  <si>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</si>
  <si>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</si>
  <si>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</si>
  <si>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</si>
  <si>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</si>
  <si>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</si>
  <si>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</si>
  <si>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</si>
  <si>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</si>
  <si>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</si>
  <si>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</si>
  <si>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</si>
  <si>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</si>
  <si>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</si>
  <si>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</si>
  <si>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</si>
  <si>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</si>
  <si>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</si>
  <si>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</si>
  <si>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</si>
  <si>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</si>
  <si>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</si>
  <si>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</si>
  <si>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</si>
  <si>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</si>
  <si>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</si>
  <si>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</si>
  <si>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</si>
  <si>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</si>
  <si>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</si>
  <si>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</si>
  <si>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</si>
  <si>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</si>
  <si>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</si>
  <si>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</si>
  <si>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</si>
  <si>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</si>
  <si>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</si>
  <si>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</si>
  <si>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</si>
  <si>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</si>
  <si>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</si>
  <si>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</si>
  <si>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</si>
  <si>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</si>
  <si>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</si>
  <si>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</si>
  <si>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</si>
  <si>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</si>
  <si>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</si>
  <si>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</si>
  <si>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</si>
  <si>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</si>
  <si>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</si>
  <si>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</si>
  <si>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</si>
  <si>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</si>
  <si>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</si>
  <si>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</si>
  <si>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</si>
  <si>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</si>
  <si>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</si>
  <si>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</si>
  <si>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</si>
  <si>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</si>
  <si>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</si>
  <si>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</si>
  <si>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</si>
  <si>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</si>
  <si>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</si>
  <si>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</si>
  <si>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</si>
  <si>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</si>
  <si>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</si>
  <si>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</si>
  <si>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</si>
  <si>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</si>
  <si>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</si>
  <si>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</si>
  <si>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</si>
  <si>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</si>
  <si>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</si>
  <si>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</si>
  <si>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</si>
  <si>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</si>
  <si>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</si>
  <si>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</si>
  <si>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</si>
  <si>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</si>
  <si>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</si>
  <si>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</si>
  <si>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</si>
  <si>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</si>
  <si>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</si>
  <si>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</si>
  <si>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</si>
  <si>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</si>
  <si>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</si>
  <si>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</si>
  <si>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</si>
  <si>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</si>
  <si>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</si>
  <si>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</si>
  <si>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</si>
  <si>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</si>
  <si>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</si>
  <si>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</si>
  <si>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</si>
  <si>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</si>
  <si>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</si>
  <si>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</si>
  <si>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</si>
  <si>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</si>
  <si>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</si>
  <si>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</si>
  <si>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</si>
  <si>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</si>
  <si>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</si>
  <si>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</si>
  <si>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</si>
  <si>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</si>
  <si>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</si>
  <si>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</si>
  <si>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</si>
  <si>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</si>
  <si>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</si>
  <si>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</si>
  <si>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</si>
  <si>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</si>
  <si>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</si>
  <si>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</si>
  <si>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</si>
  <si>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</si>
  <si>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</si>
  <si>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</si>
  <si>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</si>
  <si>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</si>
  <si>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</si>
  <si>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</si>
  <si>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</si>
  <si>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</si>
  <si>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</si>
  <si>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</si>
  <si>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</si>
  <si>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</si>
  <si>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</si>
  <si>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</si>
  <si>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</si>
  <si>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</si>
  <si>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</si>
  <si>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</si>
  <si>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</si>
  <si>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</si>
  <si>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</si>
  <si>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</si>
  <si>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</si>
  <si>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</si>
  <si>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</si>
  <si>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</si>
  <si>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</si>
  <si>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</si>
  <si>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</si>
  <si>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</si>
  <si>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</si>
  <si>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</si>
  <si>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</si>
  <si>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</si>
  <si>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</si>
  <si>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</si>
  <si>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</si>
  <si>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</si>
  <si>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</si>
  <si>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</si>
  <si>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</si>
  <si>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</si>
  <si>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</si>
  <si>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</si>
  <si>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</si>
  <si>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</si>
  <si>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</si>
  <si>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</si>
  <si>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</si>
  <si>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</si>
  <si>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</si>
  <si>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</si>
  <si>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</si>
  <si>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</si>
  <si>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</si>
  <si>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</si>
  <si>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</si>
  <si>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</si>
  <si>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</si>
  <si>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</si>
  <si>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</si>
  <si>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</si>
  <si>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</si>
  <si>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</si>
  <si>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</si>
  <si>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</si>
  <si>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</si>
  <si>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</si>
  <si>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</si>
  <si>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</si>
  <si>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</si>
  <si>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</si>
  <si>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</si>
  <si>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</si>
  <si>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</si>
  <si>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</si>
  <si>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</si>
  <si>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</si>
  <si>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</si>
  <si>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</si>
  <si>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</si>
  <si>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</si>
  <si>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</si>
  <si>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</si>
  <si>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</si>
  <si>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</si>
  <si>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</si>
  <si>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</si>
  <si>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</si>
  <si>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</si>
  <si>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</si>
  <si>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</si>
  <si>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</si>
  <si>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</si>
  <si>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</si>
  <si>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</si>
  <si>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</si>
  <si>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</si>
  <si>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</si>
  <si>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</si>
  <si>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</si>
  <si>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</si>
  <si>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</si>
  <si>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</si>
  <si>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</si>
  <si>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</si>
  <si>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</si>
  <si>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</si>
  <si>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</si>
  <si>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</si>
  <si>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</si>
  <si>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</si>
  <si>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</si>
  <si>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</si>
  <si>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</si>
  <si>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</si>
  <si>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</si>
  <si>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</si>
  <si>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</si>
  <si>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</si>
  <si>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</si>
  <si>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</si>
  <si>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</si>
  <si>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</si>
  <si>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</si>
  <si>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</si>
  <si>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</si>
  <si>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</si>
  <si>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</si>
  <si>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</si>
  <si>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</si>
  <si>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</si>
  <si>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</si>
  <si>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</si>
  <si>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</si>
  <si>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</si>
  <si>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</si>
  <si>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</si>
  <si>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</si>
  <si>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</si>
  <si>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</si>
  <si>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</si>
  <si>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</si>
  <si>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</si>
  <si>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</si>
  <si>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</si>
  <si>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</si>
  <si>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</si>
  <si>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</si>
  <si>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</si>
  <si>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</si>
  <si>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</si>
  <si>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</si>
  <si>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</si>
  <si>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</si>
  <si>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</si>
  <si>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</si>
  <si>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</si>
  <si>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</si>
  <si>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</si>
  <si>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</si>
  <si>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</si>
  <si>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</si>
  <si>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</si>
  <si>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</si>
  <si>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</si>
  <si>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</si>
  <si>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</si>
  <si>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</si>
  <si>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</si>
  <si>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</si>
  <si>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</si>
  <si>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</si>
  <si>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</si>
  <si>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</si>
  <si>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</si>
  <si>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</si>
  <si>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</si>
  <si>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</si>
  <si>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</si>
  <si>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</si>
  <si>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</si>
  <si>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</si>
  <si>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</si>
  <si>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</si>
  <si>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</si>
  <si>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</si>
  <si>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</si>
  <si>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</si>
  <si>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</si>
  <si>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</si>
  <si>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</si>
  <si>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</si>
  <si>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</si>
  <si>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</si>
  <si>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</si>
  <si>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</si>
  <si>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</si>
  <si>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</si>
  <si>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</si>
  <si>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</si>
  <si>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</si>
  <si>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</si>
  <si>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</si>
  <si>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</si>
  <si>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</si>
  <si>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</si>
  <si>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</si>
  <si>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</si>
  <si>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</si>
  <si>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</si>
  <si>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</si>
  <si>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</si>
  <si>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</si>
  <si>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</si>
  <si>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</si>
  <si>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</si>
  <si>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</si>
  <si>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</si>
  <si>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</si>
  <si>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</si>
  <si>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</si>
  <si>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</si>
  <si>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</si>
  <si>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</si>
  <si>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</si>
  <si>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</si>
  <si>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</si>
  <si>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</si>
  <si>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</si>
  <si>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</si>
  <si>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</si>
  <si>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</si>
  <si>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</si>
  <si>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</si>
  <si>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</si>
  <si>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</si>
  <si>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</si>
  <si>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</si>
  <si>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</si>
  <si>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</si>
  <si>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</si>
  <si>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</si>
  <si>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</si>
  <si>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</si>
  <si>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</si>
  <si>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</si>
  <si>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</si>
  <si>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</si>
  <si>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</si>
  <si>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</si>
  <si>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</si>
  <si>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</si>
  <si>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</si>
  <si>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</si>
  <si>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</si>
  <si>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</si>
  <si>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</si>
  <si>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</si>
  <si>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</si>
  <si>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</si>
  <si>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</si>
  <si>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</si>
  <si>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</si>
  <si>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</si>
  <si>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</si>
  <si>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</si>
  <si>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</si>
  <si>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</si>
  <si>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</si>
  <si>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</si>
  <si>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</si>
  <si>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</si>
  <si>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</si>
  <si>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</si>
  <si>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</si>
  <si>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</si>
  <si>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</si>
  <si>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</si>
  <si>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</si>
  <si>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</si>
  <si>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</si>
  <si>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</si>
  <si>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</si>
  <si>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</si>
  <si>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</si>
  <si>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</si>
  <si>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</si>
  <si>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</si>
  <si>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</si>
  <si>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</si>
  <si>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</si>
  <si>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</si>
  <si>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</si>
  <si>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</si>
  <si>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</si>
  <si>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</si>
  <si>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</si>
  <si>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</si>
  <si>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</si>
  <si>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</si>
  <si>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</si>
  <si>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</si>
  <si>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</si>
  <si>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</si>
  <si>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</si>
  <si>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</si>
  <si>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</si>
  <si>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</si>
  <si>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</si>
  <si>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</si>
  <si>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</si>
  <si>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</si>
  <si>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</si>
  <si>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</si>
  <si>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</si>
  <si>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</si>
  <si>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</si>
  <si>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</si>
  <si>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</si>
  <si>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</si>
  <si>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</si>
  <si>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</si>
  <si>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</si>
  <si>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</si>
  <si>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</si>
  <si>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</si>
  <si>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</si>
  <si>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</si>
  <si>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</si>
  <si>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</si>
  <si>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</si>
  <si>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</si>
  <si>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</si>
  <si>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</si>
  <si>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</si>
  <si>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</si>
  <si>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</si>
  <si>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</si>
  <si>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</si>
  <si>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</si>
  <si>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</si>
  <si>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</si>
  <si>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</si>
  <si>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</si>
  <si>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</si>
  <si>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</si>
  <si>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</si>
  <si>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</si>
  <si>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</si>
  <si>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</si>
  <si>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</si>
  <si>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</si>
  <si>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</si>
  <si>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</si>
  <si>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</si>
  <si>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</si>
  <si>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</si>
  <si>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</si>
  <si>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</si>
  <si>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</si>
  <si>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</si>
  <si>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</si>
  <si>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</si>
  <si>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</si>
  <si>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</si>
  <si>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</si>
  <si>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</si>
  <si>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</si>
  <si>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</si>
  <si>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</si>
  <si>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</si>
  <si>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</si>
  <si>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</si>
  <si>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</si>
  <si>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</si>
  <si>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</si>
  <si>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</si>
  <si>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</si>
  <si>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</si>
  <si>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</si>
  <si>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</si>
  <si>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</si>
  <si>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</si>
  <si>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</si>
  <si>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</si>
  <si>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</si>
  <si>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</si>
  <si>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</si>
  <si>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</si>
  <si>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</si>
  <si>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</si>
  <si>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</si>
  <si>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</si>
  <si>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</si>
  <si>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</si>
  <si>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</si>
  <si>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</si>
  <si>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</si>
  <si>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</si>
  <si>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</si>
  <si>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</si>
  <si>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</si>
  <si>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</si>
  <si>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</si>
  <si>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</si>
  <si>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</si>
  <si>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</si>
  <si>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</si>
  <si>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</si>
  <si>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</si>
  <si>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</si>
  <si>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</si>
  <si>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</si>
  <si>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</si>
  <si>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</si>
  <si>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</si>
  <si>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</si>
  <si>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</si>
  <si>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</si>
  <si>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</si>
  <si>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</si>
  <si>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</si>
  <si>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</si>
  <si>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</si>
  <si>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</si>
  <si>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</si>
  <si>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</si>
  <si>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</si>
  <si>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</si>
  <si>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</si>
  <si>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</si>
  <si>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</si>
  <si>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</si>
  <si>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</si>
  <si>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</si>
  <si>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</si>
  <si>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</si>
  <si>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</si>
  <si>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</si>
  <si>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</si>
  <si>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</si>
  <si>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</si>
  <si>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</si>
  <si>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</si>
  <si>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</si>
  <si>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</si>
  <si>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</si>
  <si>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</si>
  <si>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</si>
  <si>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</si>
  <si>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</si>
  <si>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</si>
  <si>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</si>
  <si>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</si>
  <si>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</si>
  <si>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</si>
  <si>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</si>
  <si>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</si>
  <si>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</si>
  <si>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</si>
  <si>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</si>
  <si>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</si>
  <si>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</si>
  <si>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</si>
  <si>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</si>
  <si>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</si>
  <si>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</si>
  <si>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</si>
  <si>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</si>
  <si>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</si>
  <si>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</si>
  <si>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</si>
  <si>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</si>
  <si>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</si>
  <si>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</si>
  <si>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</si>
  <si>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</si>
  <si>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</si>
  <si>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</si>
  <si>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</si>
  <si>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</si>
  <si>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</si>
  <si>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</si>
  <si>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</si>
  <si>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</si>
  <si>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</si>
  <si>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</si>
  <si>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</si>
  <si>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</si>
  <si>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</si>
  <si>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</si>
  <si>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</si>
  <si>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</si>
  <si>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</si>
  <si>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</si>
  <si>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</si>
  <si>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</si>
  <si>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</si>
  <si>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</si>
  <si>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</si>
  <si>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</si>
  <si>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</si>
  <si>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</si>
  <si>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</si>
  <si>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</si>
  <si>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</si>
  <si>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</si>
  <si>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</si>
  <si>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</si>
  <si>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</si>
  <si>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</si>
  <si>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</si>
  <si>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</si>
  <si>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</si>
  <si>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</si>
  <si>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</si>
  <si>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</si>
  <si>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</si>
  <si>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</si>
  <si>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</si>
  <si>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</si>
  <si>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</si>
  <si>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</si>
  <si>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</si>
  <si>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</si>
  <si>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</si>
  <si>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</si>
  <si>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</si>
  <si>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</si>
  <si>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</si>
  <si>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</si>
  <si>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</si>
  <si>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</si>
  <si>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</si>
  <si>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</si>
  <si>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</si>
  <si>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</si>
  <si>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</si>
  <si>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</si>
  <si>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</si>
  <si>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</si>
  <si>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</si>
  <si>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</si>
  <si>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</si>
  <si>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</si>
  <si>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</si>
  <si>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</si>
  <si>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</si>
  <si>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</si>
  <si>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</si>
  <si>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</si>
  <si>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</si>
  <si>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</si>
  <si>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</si>
  <si>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</si>
  <si>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</si>
  <si>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</si>
  <si>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</si>
  <si>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</si>
  <si>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</si>
  <si>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</si>
  <si>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</si>
  <si>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</si>
  <si>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</si>
  <si>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</si>
  <si>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</si>
  <si>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</si>
  <si>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</si>
  <si>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</si>
  <si>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</si>
  <si>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</si>
  <si>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</si>
  <si>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</si>
  <si>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</si>
  <si>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</si>
  <si>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</si>
  <si>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</si>
  <si>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</si>
  <si>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</si>
  <si>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</si>
  <si>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</si>
  <si>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</si>
  <si>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</si>
  <si>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</si>
  <si>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</si>
  <si>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</si>
  <si>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</si>
  <si>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</si>
  <si>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</si>
  <si>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</si>
  <si>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</si>
  <si>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</si>
  <si>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</si>
  <si>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</si>
  <si>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</si>
  <si>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</si>
  <si>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</si>
  <si>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</si>
  <si>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</si>
  <si>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</si>
  <si>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</si>
  <si>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</si>
  <si>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</si>
  <si>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</si>
  <si>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</si>
  <si>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</si>
  <si>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</si>
  <si>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</si>
  <si>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</si>
  <si>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</si>
  <si>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</si>
  <si>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</si>
  <si>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</si>
  <si>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</si>
  <si>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</si>
  <si>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</si>
  <si>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</si>
  <si>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</si>
  <si>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</si>
  <si>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</si>
  <si>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</si>
  <si>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</si>
  <si>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</si>
  <si>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</si>
  <si>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</si>
  <si>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</si>
  <si>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</si>
  <si>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</si>
  <si>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</si>
  <si>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</si>
  <si>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</si>
  <si>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</si>
  <si>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</si>
  <si>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</si>
  <si>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</si>
  <si>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</si>
  <si>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</si>
  <si>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</si>
  <si>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</si>
  <si>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</si>
  <si>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</si>
  <si>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</si>
  <si>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</si>
  <si>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</si>
  <si>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</si>
  <si>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</si>
  <si>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</si>
  <si>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</si>
  <si>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</si>
  <si>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</si>
  <si>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</si>
  <si>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</si>
  <si>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</si>
  <si>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</si>
  <si>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</si>
  <si>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</si>
  <si>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</si>
  <si>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</si>
  <si>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</si>
  <si>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</si>
  <si>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</si>
  <si>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</si>
  <si>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</si>
  <si>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</si>
  <si>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</si>
  <si>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</si>
  <si>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</si>
  <si>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</si>
  <si>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</si>
  <si>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</si>
  <si>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</si>
  <si>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</si>
  <si>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</si>
  <si>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</si>
  <si>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</si>
  <si>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</si>
  <si>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</si>
  <si>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</si>
  <si>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</si>
  <si>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</si>
  <si>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</si>
  <si>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</si>
  <si>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</si>
  <si>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</si>
  <si>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</si>
  <si>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</si>
  <si>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</si>
  <si>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</si>
  <si>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</si>
  <si>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</si>
  <si>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</si>
  <si>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</si>
  <si>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</si>
  <si>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</si>
  <si>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</si>
  <si>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</si>
  <si>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</si>
  <si>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</si>
  <si>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</si>
  <si>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</si>
  <si>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</si>
  <si>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</si>
  <si>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</si>
  <si>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</si>
  <si>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</si>
  <si>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</si>
  <si>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</si>
  <si>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</si>
  <si>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</si>
  <si>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</si>
  <si>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</si>
  <si>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</si>
  <si>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</si>
  <si>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</si>
  <si>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</si>
  <si>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</si>
  <si>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</si>
  <si>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</si>
  <si>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</si>
  <si>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</si>
  <si>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</si>
  <si>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</si>
  <si>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</si>
  <si>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</si>
  <si>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</si>
  <si>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</si>
  <si>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</si>
  <si>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</si>
  <si>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</si>
  <si>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</si>
  <si>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</si>
  <si>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</si>
  <si>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</si>
  <si>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</si>
  <si>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</si>
  <si>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</si>
  <si>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</si>
  <si>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</si>
  <si>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</si>
  <si>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</si>
  <si>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</si>
  <si>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</si>
  <si>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</si>
  <si>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</si>
  <si>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</si>
  <si>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</si>
  <si>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</si>
  <si>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</si>
  <si>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</si>
  <si>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</si>
  <si>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</si>
  <si>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</si>
  <si>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</si>
  <si>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</si>
  <si>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</si>
  <si>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</si>
  <si>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</si>
  <si>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</si>
  <si>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</si>
  <si>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</si>
  <si>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</si>
  <si>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</si>
  <si>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</si>
  <si>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</si>
  <si>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</si>
  <si>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</si>
  <si>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</si>
  <si>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</si>
  <si>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</si>
  <si>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</si>
  <si>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</si>
  <si>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</si>
  <si>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</si>
  <si>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</si>
  <si>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</si>
  <si>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</si>
  <si>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</si>
  <si>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</si>
  <si>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</si>
  <si>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</si>
  <si>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</si>
  <si>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</si>
  <si>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</si>
  <si>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</si>
  <si>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</si>
  <si>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</si>
  <si>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</si>
  <si>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</si>
  <si>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</si>
  <si>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</si>
  <si>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</si>
  <si>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</si>
  <si>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</si>
  <si>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</si>
  <si>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</si>
  <si>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</si>
  <si>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</si>
  <si>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</si>
  <si>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</si>
  <si>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</si>
  <si>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</si>
  <si>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</si>
  <si>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</si>
  <si>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</si>
  <si>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</si>
  <si>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</si>
  <si>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</si>
  <si>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</si>
  <si>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</si>
  <si>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</si>
  <si>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</si>
  <si>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</si>
  <si>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</si>
  <si>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</si>
  <si>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</si>
  <si>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</si>
  <si>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</si>
  <si>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</si>
  <si>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</si>
  <si>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</si>
  <si>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</si>
  <si>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</si>
  <si>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</si>
  <si>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</si>
  <si>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</si>
  <si>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</si>
  <si>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</si>
  <si>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</si>
  <si>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</si>
  <si>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</si>
  <si>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</si>
  <si>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</si>
  <si>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</si>
  <si>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</si>
  <si>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</si>
  <si>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</si>
  <si>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</si>
  <si>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</si>
  <si>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</si>
  <si>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</si>
  <si>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</si>
  <si>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</si>
  <si>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</si>
  <si>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</si>
  <si>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</si>
  <si>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</si>
  <si>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</si>
  <si>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</si>
  <si>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</si>
  <si>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</si>
  <si>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</si>
  <si>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</si>
  <si>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</si>
  <si>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</si>
  <si>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</si>
  <si>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</si>
  <si>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</si>
  <si>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</si>
  <si>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</si>
  <si>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</si>
  <si>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</si>
  <si>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</si>
  <si>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</si>
  <si>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</si>
  <si>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</si>
  <si>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</si>
  <si>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</si>
  <si>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</si>
  <si>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</si>
  <si>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</si>
  <si>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</si>
  <si>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</si>
  <si>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</si>
  <si>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</si>
  <si>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</si>
  <si>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</si>
  <si>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</si>
  <si>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</si>
  <si>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</si>
  <si>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</si>
  <si>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</si>
  <si>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</si>
  <si>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</si>
  <si>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</si>
  <si>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</si>
  <si>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</si>
  <si>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</si>
  <si>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</si>
  <si>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</si>
  <si>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</si>
  <si>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</si>
  <si>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</si>
  <si>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</si>
  <si>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</si>
  <si>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</si>
  <si>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</si>
  <si>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</si>
  <si>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</si>
  <si>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</si>
  <si>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</si>
  <si>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</si>
  <si>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</si>
  <si>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</si>
  <si>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</si>
  <si>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</si>
  <si>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</si>
  <si>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</si>
  <si>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</si>
  <si>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</si>
  <si>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</si>
  <si>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</si>
  <si>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</si>
  <si>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</si>
  <si>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</si>
  <si>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</si>
  <si>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</si>
  <si>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</si>
  <si>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</si>
  <si>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</si>
  <si>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</si>
  <si>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</si>
  <si>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</si>
  <si>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</si>
  <si>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</si>
  <si>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</si>
  <si>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</si>
  <si>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</si>
  <si>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</si>
  <si>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</si>
  <si>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</si>
  <si>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</si>
  <si>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</si>
  <si>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</si>
  <si>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</si>
  <si>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</si>
  <si>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</si>
  <si>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</si>
  <si>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</si>
  <si>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</si>
  <si>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</si>
  <si>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</si>
  <si>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</si>
  <si>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</si>
  <si>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</si>
  <si>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</si>
  <si>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</si>
  <si>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</si>
  <si>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</si>
  <si>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</si>
  <si>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</si>
  <si>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</si>
  <si>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</si>
  <si>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</si>
  <si>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</si>
  <si>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</si>
  <si>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</si>
  <si>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</si>
  <si>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</si>
  <si>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</si>
  <si>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</si>
  <si>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</si>
  <si>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</si>
  <si>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</si>
  <si>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</si>
  <si>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</si>
  <si>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</si>
  <si>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</si>
  <si>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</si>
  <si>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</si>
  <si>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</si>
  <si>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</si>
  <si>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</si>
  <si>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</si>
  <si>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</si>
  <si>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</si>
  <si>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</si>
  <si>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</si>
  <si>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</si>
  <si>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</si>
  <si>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</si>
  <si>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</si>
  <si>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</si>
  <si>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</si>
  <si>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</si>
  <si>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</si>
  <si>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</si>
  <si>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</si>
  <si>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</si>
  <si>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</si>
  <si>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</si>
  <si>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</si>
  <si>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</si>
  <si>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</si>
  <si>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</si>
  <si>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</si>
  <si>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</si>
  <si>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</si>
  <si>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</si>
  <si>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</si>
  <si>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</si>
  <si>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</si>
  <si>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</si>
  <si>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</si>
  <si>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</si>
  <si>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</si>
  <si>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</si>
  <si>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</si>
  <si>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</si>
  <si>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</si>
  <si>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</si>
  <si>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</si>
  <si>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</si>
  <si>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</si>
  <si>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</si>
  <si>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</si>
  <si>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</si>
  <si>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</si>
  <si>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</si>
  <si>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</si>
  <si>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</si>
  <si>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</si>
  <si>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</si>
  <si>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</si>
  <si>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</si>
  <si>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</si>
  <si>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</si>
  <si>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</si>
  <si>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</si>
  <si>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</si>
  <si>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</si>
  <si>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</si>
  <si>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</si>
  <si>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</si>
  <si>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</si>
  <si>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</si>
  <si>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</si>
  <si>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</si>
  <si>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</si>
  <si>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</si>
  <si>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</si>
  <si>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</si>
  <si>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</si>
  <si>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</si>
  <si>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</si>
  <si>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</si>
  <si>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</si>
  <si>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</si>
  <si>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</si>
  <si>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</si>
  <si>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</si>
  <si>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</si>
  <si>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</si>
  <si>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</si>
  <si>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</si>
  <si>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</si>
  <si>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</si>
  <si>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</si>
  <si>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</si>
  <si>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</si>
  <si>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</si>
  <si>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</si>
  <si>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</si>
  <si>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</si>
  <si>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</si>
  <si>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</si>
  <si>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</si>
  <si>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</si>
  <si>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</si>
  <si>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</si>
  <si>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</si>
  <si>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</si>
  <si>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</si>
  <si>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</si>
  <si>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</si>
  <si>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</si>
  <si>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</si>
  <si>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</si>
  <si>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</si>
  <si>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</si>
  <si>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</si>
  <si>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</si>
  <si>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</si>
  <si>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</si>
  <si>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</si>
  <si>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</si>
  <si>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</si>
  <si>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</si>
  <si>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</si>
  <si>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</si>
  <si>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</si>
  <si>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</si>
  <si>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</si>
  <si>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</si>
  <si>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</si>
  <si>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</si>
  <si>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</si>
  <si>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</si>
  <si>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</si>
  <si>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</si>
  <si>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</si>
  <si>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</si>
  <si>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</si>
  <si>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</si>
  <si>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</si>
  <si>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</si>
  <si>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</si>
  <si>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</si>
  <si>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</si>
  <si>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</si>
  <si>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</si>
  <si>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</si>
  <si>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</si>
  <si>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</si>
  <si>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</si>
  <si>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</si>
  <si>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</si>
  <si>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</si>
  <si>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</si>
  <si>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</si>
  <si>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</si>
  <si>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</si>
  <si>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</si>
  <si>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</si>
  <si>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</si>
  <si>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</si>
  <si>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</si>
  <si>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</si>
  <si>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</si>
  <si>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</si>
  <si>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</si>
  <si>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</si>
  <si>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</si>
  <si>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</si>
  <si>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</si>
  <si>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</si>
  <si>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</si>
  <si>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</si>
  <si>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</si>
  <si>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</si>
  <si>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</si>
  <si>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</si>
  <si>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</si>
  <si>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</si>
  <si>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</si>
  <si>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</si>
  <si>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</si>
  <si>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</si>
  <si>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</si>
  <si>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</si>
  <si>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</si>
  <si>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</si>
  <si>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</si>
  <si>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</si>
  <si>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</si>
  <si>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</si>
  <si>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</si>
  <si>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</si>
  <si>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</si>
  <si>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</si>
  <si>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</si>
  <si>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</si>
  <si>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</si>
  <si>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</si>
  <si>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</si>
  <si>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</si>
  <si>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</si>
  <si>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</si>
  <si>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</si>
  <si>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</si>
  <si>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</si>
  <si>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</si>
  <si>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</si>
  <si>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</si>
  <si>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</si>
  <si>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</si>
  <si>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</si>
  <si>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</si>
  <si>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</si>
  <si>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</si>
  <si>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</si>
  <si>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</si>
  <si>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</si>
  <si>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</si>
  <si>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</si>
  <si>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</si>
  <si>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</si>
  <si>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</si>
  <si>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</si>
  <si>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</si>
  <si>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</si>
  <si>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</si>
  <si>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</si>
  <si>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</si>
  <si>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</si>
  <si>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</si>
  <si>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</si>
  <si>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</si>
  <si>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</si>
  <si>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</si>
  <si>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</si>
  <si>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</si>
  <si>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</si>
  <si>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</si>
  <si>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</si>
  <si>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</si>
  <si>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</si>
  <si>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</si>
  <si>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</si>
  <si>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</si>
  <si>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</si>
  <si>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</si>
  <si>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</si>
  <si>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</si>
  <si>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</si>
  <si>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</si>
  <si>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</si>
  <si>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</si>
  <si>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</si>
  <si>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</si>
  <si>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</si>
  <si>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</si>
  <si>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</si>
  <si>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</si>
  <si>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</si>
  <si>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</si>
  <si>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</si>
  <si>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</si>
  <si>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</si>
  <si>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</si>
  <si>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</si>
  <si>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</si>
  <si>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</si>
  <si>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</si>
  <si>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</si>
  <si>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</si>
  <si>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</si>
  <si>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</si>
  <si>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</si>
  <si>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</si>
  <si>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</si>
  <si>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</si>
  <si>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</si>
  <si>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</si>
  <si>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</si>
  <si>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</si>
  <si>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</si>
  <si>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</si>
  <si>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</si>
  <si>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</si>
  <si>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</si>
  <si>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</si>
  <si>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</si>
  <si>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</si>
  <si>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</si>
  <si>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</si>
  <si>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</si>
  <si>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</si>
  <si>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</si>
  <si>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</si>
  <si>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</si>
  <si>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</si>
  <si>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</si>
  <si>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</si>
  <si>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</si>
  <si>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</si>
  <si>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</si>
  <si>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</si>
  <si>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</si>
  <si>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</si>
  <si>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</si>
  <si>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</si>
  <si>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</si>
  <si>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</si>
  <si>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</si>
  <si>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</si>
  <si>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</si>
  <si>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</si>
  <si>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</si>
  <si>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</si>
  <si>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</si>
  <si>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</si>
  <si>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</si>
  <si>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</si>
  <si>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</si>
  <si>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</si>
  <si>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</si>
  <si>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</si>
  <si>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</si>
  <si>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</si>
  <si>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</si>
  <si>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</si>
  <si>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</si>
  <si>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</si>
  <si>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</si>
  <si>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</si>
  <si>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</si>
  <si>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</si>
  <si>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</si>
  <si>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</si>
  <si>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</si>
  <si>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</si>
  <si>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</si>
  <si>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</si>
  <si>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</si>
  <si>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</si>
  <si>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</si>
  <si>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</si>
  <si>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</si>
  <si>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</si>
  <si>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</si>
  <si>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</si>
  <si>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</si>
  <si>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</si>
  <si>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</si>
  <si>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</si>
  <si>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</si>
  <si>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</si>
  <si>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</si>
  <si>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</si>
  <si>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</si>
  <si>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</si>
  <si>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</si>
  <si>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</si>
  <si>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</si>
  <si>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</si>
  <si>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</si>
  <si>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</si>
  <si>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</si>
  <si>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</si>
  <si>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</si>
  <si>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</si>
  <si>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</si>
  <si>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</si>
  <si>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</si>
  <si>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</si>
  <si>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</si>
  <si>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</si>
  <si>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</si>
  <si>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</si>
  <si>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</si>
  <si>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</si>
  <si>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</si>
  <si>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</si>
  <si>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</si>
  <si>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</si>
  <si>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</si>
  <si>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</si>
  <si>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</si>
  <si>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</si>
  <si>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</si>
  <si>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</si>
  <si>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</si>
  <si>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</si>
  <si>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</si>
  <si>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</si>
  <si>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</si>
  <si>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</si>
  <si>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</si>
  <si>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</si>
  <si>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</si>
  <si>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</si>
  <si>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</si>
  <si>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</si>
  <si>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</si>
  <si>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</si>
  <si>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</si>
  <si>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</si>
  <si>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</si>
  <si>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</si>
  <si>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</si>
  <si>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</si>
  <si>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</si>
  <si>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</si>
  <si>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</si>
  <si>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</si>
  <si>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</si>
  <si>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</si>
  <si>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</si>
  <si>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</si>
  <si>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</si>
  <si>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</si>
  <si>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</si>
  <si>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</si>
  <si>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</si>
  <si>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</si>
  <si>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</si>
  <si>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</si>
  <si>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</si>
  <si>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</si>
  <si>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</si>
  <si>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</si>
  <si>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</si>
  <si>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</si>
  <si>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</si>
  <si>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</si>
  <si>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</si>
  <si>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</si>
  <si>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</si>
  <si>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</si>
  <si>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</si>
  <si>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</si>
  <si>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</si>
  <si>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</si>
  <si>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</si>
  <si>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</si>
  <si>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</si>
  <si>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</si>
  <si>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</si>
  <si>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</si>
  <si>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</si>
  <si>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</si>
  <si>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</si>
  <si>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</si>
  <si>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</si>
  <si>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</si>
  <si>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</si>
  <si>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</si>
  <si>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</si>
  <si>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</si>
  <si>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</si>
  <si>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</si>
  <si>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</si>
  <si>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</si>
  <si>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</si>
  <si>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</si>
  <si>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</si>
  <si>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</si>
  <si>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</si>
  <si>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</si>
  <si>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</si>
  <si>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</si>
  <si>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</si>
  <si>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</si>
  <si>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</si>
  <si>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</si>
  <si>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</si>
  <si>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</si>
  <si>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</si>
  <si>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</si>
  <si>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</si>
  <si>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</si>
  <si>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</si>
  <si>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</si>
  <si>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</si>
  <si>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</si>
  <si>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</si>
  <si>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</si>
  <si>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</si>
  <si>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</si>
  <si>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</si>
  <si>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</si>
  <si>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</si>
  <si>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</si>
  <si>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</si>
  <si>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</si>
  <si>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</si>
  <si>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</si>
  <si>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</si>
  <si>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</si>
  <si>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</si>
  <si>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</si>
  <si>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</si>
  <si>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</si>
  <si>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</si>
  <si>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</si>
  <si>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</si>
  <si>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</si>
  <si>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</si>
  <si>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</si>
  <si>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</si>
  <si>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</si>
  <si>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</si>
  <si>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</si>
  <si>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</si>
  <si>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</si>
  <si>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</si>
  <si>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</si>
  <si>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</si>
  <si>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</si>
  <si>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</si>
  <si>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</si>
  <si>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</si>
  <si>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</si>
  <si>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</si>
  <si>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</si>
  <si>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</si>
  <si>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</si>
  <si>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</si>
  <si>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</si>
  <si>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</si>
  <si>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</si>
  <si>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</si>
  <si>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</si>
  <si>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</si>
  <si>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</si>
  <si>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</si>
  <si>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</si>
  <si>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</si>
  <si>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</si>
  <si>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</si>
  <si>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</si>
  <si>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</si>
  <si>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</si>
  <si>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</si>
  <si>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</si>
  <si>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</si>
  <si>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</si>
  <si>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</si>
  <si>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</si>
  <si>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</si>
  <si>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</si>
  <si>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</si>
  <si>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</si>
  <si>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</si>
  <si>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</si>
  <si>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</si>
  <si>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</si>
  <si>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</si>
  <si>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</si>
  <si>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</si>
  <si>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</si>
  <si>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</si>
  <si>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</si>
  <si>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</si>
  <si>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</si>
  <si>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</si>
  <si>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</si>
  <si>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</si>
  <si>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</si>
  <si>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</si>
  <si>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</si>
  <si>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</si>
  <si>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</si>
  <si>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</si>
  <si>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</si>
  <si>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</si>
  <si>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</si>
  <si>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</si>
  <si>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</si>
  <si>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</si>
  <si>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</si>
  <si>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</si>
  <si>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</si>
  <si>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</si>
  <si>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</si>
  <si>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</si>
  <si>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</si>
  <si>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</si>
  <si>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</si>
  <si>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</si>
  <si>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</si>
  <si>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</si>
  <si>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</si>
  <si>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</si>
  <si>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</si>
  <si>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</si>
  <si>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</si>
  <si>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</si>
  <si>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</si>
  <si>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</si>
  <si>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</si>
  <si>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</si>
  <si>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</si>
  <si>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</si>
  <si>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</si>
  <si>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</si>
  <si>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</si>
  <si>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</si>
  <si>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</si>
  <si>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</si>
  <si>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</si>
  <si>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</si>
  <si>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</si>
  <si>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</si>
  <si>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</si>
  <si>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</si>
  <si>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</si>
  <si>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</si>
  <si>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</si>
  <si>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</si>
  <si>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</si>
  <si>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</si>
  <si>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</si>
  <si>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</si>
  <si>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</si>
  <si>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</si>
  <si>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</si>
  <si>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</si>
  <si>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</si>
  <si>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</si>
  <si>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</si>
  <si>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</si>
  <si>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</si>
  <si>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</si>
  <si>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</si>
  <si>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</si>
  <si>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</si>
  <si>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</si>
  <si>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</si>
  <si>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</si>
  <si>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</si>
  <si>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</si>
  <si>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</si>
  <si>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</si>
  <si>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</si>
  <si>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</si>
  <si>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</si>
  <si>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</si>
  <si>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</si>
  <si>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</si>
  <si>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</si>
  <si>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</si>
  <si>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</si>
  <si>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</si>
  <si>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</si>
  <si>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</si>
  <si>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</si>
  <si>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</si>
  <si>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</si>
  <si>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</si>
  <si>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</si>
  <si>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</si>
  <si>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</si>
  <si>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</si>
  <si>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</si>
  <si>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</si>
  <si>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</si>
  <si>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</si>
  <si>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</si>
  <si>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</si>
  <si>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</si>
  <si>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</si>
  <si>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</si>
  <si>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</si>
  <si>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</si>
  <si>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</si>
  <si>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</si>
  <si>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</si>
  <si>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</si>
  <si>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</si>
  <si>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</si>
  <si>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</si>
  <si>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</si>
  <si>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</si>
  <si>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</si>
  <si>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</si>
  <si>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</si>
  <si>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</si>
  <si>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</si>
  <si>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</si>
  <si>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</si>
  <si>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</si>
  <si>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</si>
  <si>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</si>
  <si>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</si>
  <si>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</si>
  <si>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</si>
  <si>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</si>
  <si>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</si>
  <si>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</si>
  <si>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</si>
  <si>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</si>
  <si>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</si>
  <si>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</si>
  <si>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</si>
  <si>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</si>
  <si>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</si>
  <si>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</si>
  <si>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</si>
  <si>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</si>
  <si>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</si>
  <si>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</si>
  <si>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</si>
  <si>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</si>
  <si>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</si>
  <si>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</si>
  <si>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</si>
  <si>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</si>
  <si>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</si>
  <si>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</si>
  <si>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</si>
  <si>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</si>
  <si>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</si>
  <si>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</si>
  <si>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</si>
  <si>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</si>
  <si>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</si>
  <si>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</si>
  <si>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</si>
  <si>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</si>
  <si>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</si>
  <si>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</si>
  <si>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</si>
  <si>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</si>
  <si>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</si>
  <si>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</si>
  <si>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</si>
  <si>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</si>
  <si>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</si>
  <si>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</si>
  <si>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</si>
  <si>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</si>
  <si>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</si>
  <si>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</si>
  <si>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</si>
  <si>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</si>
  <si>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</si>
  <si>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</si>
  <si>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</si>
  <si>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</si>
  <si>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</si>
  <si>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</si>
  <si>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</si>
  <si>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</si>
  <si>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</si>
  <si>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</si>
  <si>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</si>
  <si>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</si>
  <si>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</si>
  <si>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</si>
  <si>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</si>
  <si>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</si>
  <si>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</si>
  <si>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</si>
  <si>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</si>
  <si>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</si>
  <si>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</si>
  <si>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</si>
  <si>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</si>
  <si>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</si>
  <si>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</si>
  <si>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</si>
  <si>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</si>
  <si>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</si>
  <si>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</si>
  <si>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</si>
  <si>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</si>
  <si>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</si>
  <si>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</si>
  <si>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</si>
  <si>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</si>
  <si>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</si>
  <si>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</si>
  <si>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</si>
  <si>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</si>
  <si>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</si>
  <si>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</si>
  <si>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</si>
  <si>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</si>
  <si>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</si>
  <si>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</si>
  <si>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</si>
  <si>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</si>
  <si>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</si>
  <si>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</si>
  <si>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</si>
  <si>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</si>
  <si>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</si>
  <si>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</si>
  <si>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</si>
  <si>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</si>
  <si>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</si>
  <si>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</si>
  <si>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</si>
  <si>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</si>
  <si>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</si>
  <si>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</si>
  <si>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</si>
  <si>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</si>
  <si>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</si>
  <si>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</si>
  <si>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</si>
  <si>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</si>
  <si>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</si>
  <si>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</si>
  <si>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</si>
  <si>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</si>
  <si>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</si>
  <si>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</si>
  <si>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</si>
  <si>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</si>
  <si>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</si>
  <si>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</si>
  <si>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</si>
  <si>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</si>
  <si>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</si>
  <si>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</si>
  <si>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</si>
  <si>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</si>
  <si>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</si>
  <si>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</si>
  <si>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</si>
  <si>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</si>
  <si>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</si>
  <si>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</si>
  <si>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</si>
  <si>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</si>
  <si>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</si>
  <si>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</si>
  <si>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</si>
  <si>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</si>
  <si>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</si>
  <si>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</si>
  <si>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</si>
  <si>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</si>
  <si>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</si>
  <si>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</si>
  <si>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</si>
  <si>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</si>
  <si>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</si>
  <si>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</si>
  <si>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</si>
  <si>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</si>
  <si>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</si>
  <si>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</si>
  <si>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</si>
  <si>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</si>
  <si>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</si>
  <si>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</si>
  <si>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</si>
  <si>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</si>
  <si>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</si>
  <si>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</si>
  <si>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</si>
  <si>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</si>
  <si>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</si>
  <si>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</si>
  <si>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</si>
  <si>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</si>
  <si>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</si>
  <si>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</si>
  <si>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</si>
  <si>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</si>
  <si>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</si>
  <si>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</si>
  <si>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</si>
  <si>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</si>
  <si>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</si>
  <si>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</si>
  <si>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</si>
  <si>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</si>
  <si>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</si>
  <si>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</si>
  <si>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</si>
  <si>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</si>
  <si>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</si>
  <si>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</si>
  <si>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</si>
  <si>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</si>
  <si>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</si>
  <si>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</si>
  <si>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</si>
  <si>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</si>
  <si>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</si>
  <si>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</si>
  <si>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</si>
  <si>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</si>
  <si>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</si>
  <si>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</si>
  <si>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</si>
  <si>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</si>
  <si>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</si>
  <si>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</si>
  <si>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</si>
  <si>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</si>
  <si>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</si>
  <si>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</si>
  <si>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</si>
  <si>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</si>
  <si>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</si>
  <si>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</si>
  <si>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</si>
  <si>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</si>
  <si>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</si>
  <si>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</si>
  <si>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</si>
  <si>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</si>
  <si>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</si>
  <si>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</si>
  <si>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</si>
  <si>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</si>
  <si>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</si>
  <si>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</si>
  <si>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</si>
  <si>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</si>
  <si>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</si>
  <si>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</si>
  <si>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</si>
  <si>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</si>
  <si>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</si>
  <si>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</si>
  <si>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</si>
  <si>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</si>
  <si>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</si>
  <si>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</si>
  <si>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</si>
  <si>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</si>
  <si>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</si>
  <si>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</si>
  <si>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</si>
  <si>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</si>
  <si>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</si>
  <si>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</si>
  <si>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</si>
  <si>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</si>
  <si>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</si>
  <si>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</si>
  <si>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</si>
  <si>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</si>
  <si>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</si>
  <si>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</si>
  <si>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</si>
  <si>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</si>
  <si>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</si>
  <si>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</si>
  <si>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</si>
  <si>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</si>
  <si>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</si>
  <si>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</si>
  <si>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</si>
  <si>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</si>
  <si>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</si>
  <si>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</si>
  <si>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</si>
  <si>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</si>
  <si>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</si>
  <si>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</si>
  <si>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</si>
  <si>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</si>
  <si>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</si>
  <si>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</si>
  <si>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</si>
  <si>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</si>
  <si>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</si>
  <si>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</si>
  <si>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</si>
  <si>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</si>
  <si>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</si>
  <si>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</si>
  <si>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</si>
  <si>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</si>
  <si>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</si>
  <si>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</si>
  <si>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</si>
  <si>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</si>
  <si>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</si>
  <si>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</si>
  <si>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</si>
  <si>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</si>
  <si>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</si>
  <si>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</si>
  <si>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</si>
  <si>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</si>
  <si>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</si>
  <si>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</si>
  <si>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</si>
  <si>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</si>
  <si>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</si>
  <si>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</si>
  <si>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</si>
  <si>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</si>
  <si>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</si>
  <si>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</si>
  <si>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</si>
  <si>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</si>
  <si>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</si>
  <si>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</si>
  <si>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</si>
  <si>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</si>
  <si>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</si>
  <si>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</si>
  <si>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</si>
  <si>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</si>
  <si>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</si>
  <si>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</si>
  <si>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</si>
  <si>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</si>
  <si>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</si>
  <si>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</si>
  <si>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</si>
  <si>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</si>
  <si>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</si>
  <si>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</si>
  <si>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</si>
  <si>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</si>
  <si>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</si>
  <si>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</si>
  <si>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</si>
  <si>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</si>
  <si>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</si>
  <si>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</si>
  <si>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</si>
  <si>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</si>
  <si>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</si>
  <si>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</si>
  <si>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</si>
  <si>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</si>
  <si>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</si>
  <si>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</si>
  <si>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</si>
  <si>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</si>
  <si>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</si>
  <si>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</si>
  <si>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</si>
  <si>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</si>
  <si>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</si>
  <si>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</si>
  <si>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</si>
  <si>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</si>
  <si>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</si>
  <si>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</si>
  <si>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</si>
  <si>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</si>
  <si>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</si>
  <si>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</si>
  <si>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</si>
  <si>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</si>
  <si>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</si>
  <si>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</si>
  <si>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</si>
  <si>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</si>
  <si>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</si>
  <si>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</si>
  <si>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</si>
  <si>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</si>
  <si>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</si>
  <si>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</si>
  <si>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</si>
  <si>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</si>
  <si>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</si>
  <si>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</si>
  <si>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</si>
  <si>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</si>
  <si>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</si>
  <si>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</si>
  <si>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</si>
  <si>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</si>
  <si>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</si>
  <si>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</si>
  <si>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</si>
  <si>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</si>
  <si>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</si>
  <si>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</si>
  <si>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</si>
  <si>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</si>
  <si>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</si>
  <si>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</si>
  <si>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</si>
  <si>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</si>
  <si>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</si>
  <si>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</si>
  <si>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</si>
  <si>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</si>
  <si>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</si>
  <si>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</si>
  <si>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</si>
  <si>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</si>
  <si>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</si>
  <si>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</si>
  <si>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</si>
  <si>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</si>
  <si>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</si>
  <si>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</si>
  <si>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</si>
  <si>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</si>
  <si>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</si>
  <si>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</si>
  <si>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</si>
  <si>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</si>
  <si>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</si>
  <si>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</si>
  <si>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</si>
  <si>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</si>
  <si>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</si>
  <si>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</si>
  <si>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</si>
  <si>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</si>
  <si>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</si>
  <si>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</si>
  <si>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</si>
  <si>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</si>
  <si>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</si>
  <si>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</si>
  <si>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</si>
  <si>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</si>
  <si>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</si>
  <si>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</si>
  <si>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</si>
  <si>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</si>
  <si>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</si>
  <si>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</si>
  <si>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</si>
  <si>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</si>
  <si>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</si>
  <si>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</si>
  <si>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</si>
  <si>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</si>
  <si>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</si>
  <si>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</si>
  <si>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</si>
  <si>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</si>
  <si>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</si>
  <si>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</si>
  <si>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</si>
  <si>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</si>
  <si>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</si>
  <si>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</si>
  <si>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</si>
  <si>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</si>
  <si>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</si>
  <si>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</si>
  <si>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</si>
  <si>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</si>
  <si>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</si>
  <si>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</si>
  <si>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</si>
  <si>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</si>
  <si>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</si>
  <si>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</si>
  <si>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</si>
  <si>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</si>
  <si>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</si>
  <si>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</si>
  <si>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</si>
  <si>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</si>
  <si>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</si>
  <si>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</si>
  <si>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</si>
  <si>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</si>
  <si>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</si>
  <si>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</si>
  <si>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</si>
  <si>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</si>
  <si>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</si>
  <si>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</si>
  <si>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</si>
  <si>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</si>
  <si>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</si>
  <si>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</si>
  <si>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</si>
  <si>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</si>
  <si>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</si>
  <si>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</si>
  <si>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</si>
  <si>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</si>
  <si>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</si>
  <si>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</si>
  <si>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</si>
  <si>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</si>
  <si>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</si>
  <si>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</si>
  <si>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</si>
  <si>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</si>
  <si>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</si>
  <si>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</si>
  <si>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</si>
  <si>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</si>
  <si>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</si>
  <si>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</si>
  <si>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</si>
  <si>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</si>
  <si>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</si>
  <si>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</si>
  <si>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</si>
  <si>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</si>
  <si>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</si>
  <si>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</si>
  <si>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</si>
  <si>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</si>
  <si>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</si>
  <si>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</si>
  <si>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</si>
  <si>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</si>
  <si>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</si>
  <si>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</si>
  <si>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</si>
  <si>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</si>
  <si>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</si>
  <si>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</si>
  <si>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</si>
  <si>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</si>
  <si>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</si>
  <si>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</si>
  <si>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</si>
  <si>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</si>
  <si>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</si>
  <si>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</si>
  <si>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</si>
  <si>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</si>
  <si>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</si>
  <si>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</si>
  <si>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</si>
  <si>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</si>
  <si>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</si>
  <si>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</si>
  <si>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</si>
  <si>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</si>
  <si>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</si>
  <si>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</si>
  <si>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</si>
  <si>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</si>
  <si>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</si>
  <si>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</si>
  <si>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</si>
  <si>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</si>
  <si>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</si>
  <si>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</si>
  <si>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</si>
  <si>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</si>
  <si>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</si>
  <si>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</si>
  <si>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</si>
  <si>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</si>
  <si>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</si>
  <si>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</si>
  <si>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</si>
  <si>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</si>
  <si>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</si>
  <si>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</si>
  <si>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</si>
  <si>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</si>
  <si>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</si>
  <si>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</si>
  <si>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</si>
  <si>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</si>
  <si>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</si>
  <si>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</si>
  <si>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</si>
  <si>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</si>
  <si>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</si>
  <si>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</si>
  <si>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</si>
  <si>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</si>
  <si>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</si>
  <si>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</si>
  <si>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</si>
  <si>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</si>
  <si>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</si>
  <si>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</si>
  <si>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</si>
  <si>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</si>
  <si>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</si>
  <si>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</si>
  <si>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</si>
  <si>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</si>
  <si>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</si>
  <si>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</si>
  <si>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</si>
  <si>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</si>
  <si>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</si>
  <si>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</si>
  <si>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</si>
  <si>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</si>
  <si>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</si>
  <si>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</si>
  <si>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</si>
  <si>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</si>
  <si>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</si>
  <si>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</si>
  <si>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</si>
  <si>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</si>
  <si>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</si>
  <si>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</si>
  <si>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</si>
  <si>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</si>
  <si>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</si>
  <si>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</si>
  <si>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</si>
  <si>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</si>
  <si>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</si>
  <si>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</si>
  <si>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</si>
  <si>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</si>
  <si>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</si>
  <si>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</si>
  <si>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</si>
  <si>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</si>
  <si>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</si>
  <si>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</si>
  <si>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</si>
  <si>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</si>
  <si>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</si>
  <si>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</si>
  <si>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</si>
  <si>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</si>
  <si>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</si>
  <si>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</si>
  <si>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</si>
  <si>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</si>
  <si>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</si>
  <si>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</si>
  <si>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</si>
  <si>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</si>
  <si>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</si>
  <si>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</si>
  <si>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</si>
  <si>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</si>
  <si>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</si>
  <si>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</si>
  <si>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</si>
  <si>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</si>
  <si>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</si>
  <si>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</si>
  <si>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</si>
  <si>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</si>
  <si>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</si>
  <si>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</si>
  <si>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</si>
  <si>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</si>
  <si>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</si>
  <si>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</si>
  <si>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</si>
  <si>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</si>
  <si>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</si>
  <si>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</si>
  <si>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</si>
  <si>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</si>
  <si>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</si>
  <si>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</si>
  <si>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</si>
  <si>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</si>
  <si>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</si>
  <si>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</si>
  <si>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</si>
  <si>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</si>
  <si>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</si>
  <si>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</si>
  <si>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</si>
  <si>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</si>
  <si>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</si>
  <si>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</si>
  <si>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</si>
  <si>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</si>
  <si>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</si>
  <si>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</si>
  <si>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</si>
  <si>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</si>
  <si>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</si>
  <si>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</si>
  <si>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</si>
  <si>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</si>
  <si>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</si>
  <si>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</si>
  <si>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</si>
  <si>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</si>
  <si>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</si>
  <si>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</si>
  <si>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</si>
  <si>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</si>
  <si>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</si>
  <si>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</si>
  <si>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</si>
  <si>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</si>
  <si>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</si>
  <si>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</si>
  <si>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</si>
  <si>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</si>
  <si>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</si>
  <si>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</si>
  <si>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</si>
  <si>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</si>
  <si>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</si>
  <si>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</si>
  <si>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</si>
  <si>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</si>
  <si>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</si>
  <si>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</si>
  <si>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</si>
  <si>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</si>
  <si>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</si>
  <si>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</si>
  <si>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</si>
  <si>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</si>
  <si>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</si>
  <si>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</si>
  <si>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</si>
  <si>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</si>
  <si>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</si>
  <si>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</si>
  <si>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</si>
  <si>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</si>
  <si>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</si>
  <si>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</si>
  <si>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</si>
  <si>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</si>
  <si>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</si>
  <si>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</si>
  <si>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</si>
  <si>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</si>
  <si>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</si>
  <si>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</si>
  <si>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</si>
  <si>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</si>
  <si>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</si>
  <si>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</si>
  <si>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</si>
  <si>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</si>
  <si>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</si>
  <si>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</si>
  <si>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</si>
  <si>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</si>
  <si>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</si>
  <si>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</si>
  <si>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</si>
  <si>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</si>
  <si>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</si>
  <si>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</si>
  <si>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</si>
  <si>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</si>
  <si>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</si>
  <si>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</si>
  <si>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</si>
  <si>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</si>
  <si>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</si>
  <si>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</si>
  <si>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</si>
  <si>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</si>
  <si>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</si>
  <si>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</si>
  <si>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</si>
  <si>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</si>
  <si>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</si>
  <si>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</si>
  <si>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</si>
  <si>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</si>
  <si>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</si>
  <si>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</si>
  <si>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</si>
  <si>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</si>
  <si>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</si>
  <si>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</si>
  <si>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</si>
  <si>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</si>
  <si>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</si>
  <si>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</si>
  <si>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</si>
  <si>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</si>
  <si>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</si>
  <si>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</si>
  <si>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</si>
  <si>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</si>
  <si>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</si>
  <si>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</si>
  <si>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</si>
  <si>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</si>
  <si>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</si>
  <si>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</si>
  <si>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</si>
  <si>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</si>
  <si>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</si>
  <si>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</si>
  <si>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</si>
  <si>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</si>
  <si>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</si>
  <si>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</si>
  <si>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</si>
  <si>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</si>
  <si>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</si>
  <si>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</si>
  <si>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</si>
  <si>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</si>
  <si>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</si>
  <si>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</si>
  <si>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</si>
  <si>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</si>
  <si>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</si>
  <si>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</si>
  <si>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</si>
  <si>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</si>
  <si>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</si>
  <si>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</si>
  <si>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</si>
  <si>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</si>
  <si>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</si>
  <si>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</si>
  <si>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</si>
  <si>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</si>
  <si>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</si>
  <si>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</si>
  <si>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</si>
  <si>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</si>
  <si>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</si>
  <si>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</si>
  <si>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</si>
  <si>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</si>
  <si>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</si>
  <si>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</si>
  <si>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</si>
  <si>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</si>
  <si>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</si>
  <si>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</si>
  <si>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</si>
  <si>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</si>
  <si>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</si>
  <si>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</si>
  <si>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</si>
  <si>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</si>
  <si>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</si>
  <si>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</si>
  <si>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</si>
  <si>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</si>
  <si>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</si>
  <si>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</si>
  <si>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</si>
  <si>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</si>
  <si>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</si>
  <si>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</si>
  <si>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</si>
  <si>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</si>
  <si>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</si>
  <si>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</si>
  <si>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</si>
  <si>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</si>
  <si>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</si>
  <si>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</si>
  <si>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</si>
  <si>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</si>
  <si>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</si>
  <si>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</si>
  <si>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</si>
  <si>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</si>
  <si>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</si>
  <si>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</si>
  <si>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</si>
  <si>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</si>
  <si>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</si>
  <si>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</si>
  <si>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</si>
  <si>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</si>
  <si>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</si>
  <si>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</si>
  <si>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</si>
  <si>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</si>
  <si>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</si>
  <si>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</si>
  <si>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</si>
  <si>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</si>
  <si>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</si>
  <si>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</si>
  <si>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</si>
  <si>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</si>
  <si>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</si>
  <si>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</si>
  <si>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</si>
  <si>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</si>
  <si>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</si>
  <si>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</si>
  <si>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</si>
  <si>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</si>
  <si>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</si>
  <si>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</si>
  <si>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</si>
  <si>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</si>
  <si>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</si>
  <si>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</si>
  <si>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</si>
  <si>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</si>
  <si>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</si>
  <si>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</si>
  <si>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</si>
  <si>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</si>
  <si>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</si>
  <si>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</si>
  <si>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</si>
  <si>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</si>
  <si>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</si>
  <si>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</si>
  <si>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</si>
  <si>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</si>
  <si>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</si>
  <si>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</si>
  <si>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</si>
  <si>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</si>
  <si>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</si>
  <si>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</si>
  <si>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</si>
  <si>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</si>
  <si>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</si>
  <si>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</si>
  <si>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</si>
  <si>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</si>
  <si>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</si>
  <si>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</si>
  <si>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</si>
  <si>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</si>
  <si>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</si>
  <si>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</si>
  <si>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</si>
  <si>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</si>
  <si>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</si>
  <si>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</si>
  <si>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</si>
  <si>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</si>
  <si>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</si>
  <si>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</si>
  <si>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</si>
  <si>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</si>
  <si>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</si>
  <si>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</si>
  <si>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</si>
  <si>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</si>
  <si>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</si>
  <si>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</si>
  <si>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</si>
  <si>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</si>
  <si>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</si>
  <si>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</si>
  <si>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</si>
  <si>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</si>
  <si>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</si>
  <si>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</si>
  <si>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</si>
  <si>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</si>
  <si>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</si>
  <si>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</si>
  <si>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</si>
  <si>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</si>
  <si>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</si>
  <si>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</si>
  <si>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</si>
  <si>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</si>
  <si>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</si>
  <si>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</si>
  <si>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</si>
  <si>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</si>
  <si>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</si>
  <si>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</si>
  <si>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</si>
  <si>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</si>
  <si>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</si>
  <si>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</si>
  <si>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</si>
  <si>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</si>
  <si>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</si>
  <si>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</si>
  <si>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</si>
  <si>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</si>
  <si>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</si>
  <si>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</si>
  <si>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</si>
  <si>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</si>
  <si>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</si>
  <si>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</si>
  <si>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</si>
  <si>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</si>
  <si>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</si>
  <si>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</si>
  <si>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</si>
  <si>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</si>
  <si>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</si>
  <si>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</si>
  <si>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</si>
  <si>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</si>
  <si>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</si>
  <si>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</si>
  <si>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</si>
  <si>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</si>
  <si>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</si>
  <si>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</si>
  <si>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</si>
  <si>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</si>
  <si>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</si>
  <si>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</si>
  <si>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</si>
  <si>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</si>
  <si>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</si>
  <si>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</si>
  <si>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</si>
  <si>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</si>
  <si>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</si>
  <si>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</si>
  <si>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</si>
  <si>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</si>
  <si>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</si>
  <si>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</si>
  <si>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</si>
  <si>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</si>
  <si>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</si>
  <si>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</si>
  <si>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</si>
  <si>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</si>
  <si>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</si>
  <si>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</si>
  <si>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</si>
  <si>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</si>
  <si>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</si>
  <si>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</si>
  <si>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</si>
  <si>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</si>
  <si>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</si>
  <si>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</si>
  <si>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</si>
  <si>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</si>
  <si>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</si>
  <si>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</si>
  <si>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</si>
  <si>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</si>
  <si>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</si>
  <si>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</si>
  <si>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</si>
  <si>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</si>
  <si>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</si>
  <si>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</si>
  <si>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</si>
  <si>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</si>
  <si>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</si>
  <si>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</si>
  <si>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</si>
  <si>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</si>
  <si>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</si>
  <si>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</si>
  <si>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</si>
  <si>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</si>
  <si>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</si>
  <si>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</si>
  <si>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</si>
  <si>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</si>
  <si>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</si>
  <si>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</si>
  <si>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</si>
  <si>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</si>
  <si>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</si>
  <si>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</si>
  <si>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</si>
  <si>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</si>
  <si>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</si>
  <si>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</si>
  <si>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</si>
  <si>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</si>
  <si>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</si>
  <si>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</si>
  <si>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</si>
  <si>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</si>
  <si>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</si>
  <si>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</si>
  <si>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</si>
  <si>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</si>
  <si>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</si>
  <si>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</si>
  <si>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</si>
  <si>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</si>
  <si>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</si>
  <si>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</si>
  <si>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</si>
  <si>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</si>
  <si>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</si>
  <si>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</si>
  <si>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</si>
  <si>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</si>
  <si>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</si>
  <si>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</si>
  <si>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</si>
  <si>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</si>
  <si>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</si>
  <si>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</si>
  <si>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</si>
  <si>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</si>
  <si>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</si>
  <si>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</si>
  <si>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</si>
  <si>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</si>
  <si>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</si>
  <si>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</si>
  <si>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</si>
  <si>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</si>
  <si>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</si>
  <si>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</si>
  <si>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</si>
  <si>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</si>
  <si>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</si>
  <si>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</si>
  <si>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</si>
  <si>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</si>
  <si>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</si>
  <si>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</si>
  <si>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</si>
  <si>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</si>
  <si>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</si>
  <si>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</si>
  <si>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</si>
  <si>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</si>
  <si>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</si>
  <si>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</si>
  <si>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</si>
  <si>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</si>
  <si>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</si>
  <si>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</si>
  <si>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</si>
  <si>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</si>
  <si>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</si>
  <si>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</si>
  <si>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</si>
  <si>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</si>
  <si>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</si>
  <si>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</si>
  <si>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</si>
  <si>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</si>
  <si>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</si>
  <si>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</si>
  <si>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</si>
  <si>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</si>
  <si>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</si>
  <si>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</si>
  <si>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</si>
  <si>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</si>
  <si>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</si>
  <si>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</si>
  <si>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</si>
  <si>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</si>
  <si>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</si>
  <si>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</si>
  <si>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</si>
  <si>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</si>
  <si>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</si>
  <si>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</si>
  <si>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</si>
  <si>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</si>
  <si>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</si>
  <si>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</si>
  <si>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</si>
  <si>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</si>
  <si>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</si>
  <si>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</si>
  <si>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</si>
  <si>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</si>
  <si>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</si>
  <si>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</si>
  <si>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</si>
  <si>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</si>
  <si>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</si>
  <si>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</si>
  <si>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</si>
  <si>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</si>
  <si>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</si>
  <si>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</si>
  <si>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</si>
  <si>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</si>
  <si>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</si>
  <si>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</si>
  <si>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</si>
  <si>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</si>
  <si>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</si>
  <si>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</si>
  <si>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</si>
  <si>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</si>
  <si>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</si>
  <si>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</si>
  <si>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</si>
  <si>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</si>
  <si>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</si>
  <si>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</si>
  <si>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</si>
  <si>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</si>
  <si>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</si>
  <si>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</si>
  <si>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</si>
  <si>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</si>
  <si>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</si>
  <si>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</si>
  <si>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</si>
  <si>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</si>
  <si>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</si>
  <si>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</si>
  <si>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</si>
  <si>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</si>
  <si>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</si>
  <si>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</si>
  <si>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</si>
  <si>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</si>
  <si>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</si>
  <si>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</si>
  <si>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</si>
  <si>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</si>
  <si>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</si>
  <si>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</si>
  <si>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</si>
  <si>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</si>
  <si>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</si>
  <si>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</si>
  <si>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</si>
  <si>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</si>
  <si>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</si>
  <si>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</si>
  <si>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</si>
  <si>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</si>
  <si>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</si>
  <si>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</si>
  <si>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</si>
  <si>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</si>
  <si>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</si>
  <si>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</si>
  <si>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</si>
  <si>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</si>
  <si>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</si>
  <si>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</si>
  <si>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</si>
  <si>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</si>
  <si>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</si>
  <si>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</si>
  <si>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</si>
  <si>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</si>
  <si>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</si>
  <si>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</si>
  <si>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</si>
  <si>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</si>
  <si>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</si>
  <si>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</si>
  <si>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</si>
  <si>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</si>
  <si>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</si>
  <si>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</si>
  <si>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</si>
  <si>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</si>
  <si>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</si>
  <si>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</si>
  <si>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</si>
  <si>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</si>
  <si>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</si>
  <si>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</si>
  <si>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</si>
  <si>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</si>
  <si>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</si>
  <si>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</si>
  <si>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</si>
  <si>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</si>
  <si>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</si>
  <si>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</si>
  <si>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</si>
  <si>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</si>
  <si>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</si>
  <si>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</si>
  <si>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</si>
  <si>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</si>
  <si>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</si>
  <si>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</si>
  <si>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</si>
  <si>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</si>
  <si>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</si>
  <si>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</si>
  <si>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</si>
  <si>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</si>
  <si>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</si>
  <si>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</si>
  <si>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</si>
  <si>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</si>
  <si>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</si>
  <si>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</si>
  <si>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</si>
  <si>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</si>
  <si>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</si>
  <si>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</si>
  <si>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</si>
  <si>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</si>
  <si>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</si>
  <si>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</si>
  <si>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</si>
  <si>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</si>
  <si>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</si>
  <si>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</si>
  <si>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</si>
  <si>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</si>
  <si>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</si>
  <si>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</si>
  <si>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</si>
  <si>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</si>
  <si>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</si>
  <si>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</si>
  <si>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</si>
  <si>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</si>
  <si>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</si>
  <si>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</si>
  <si>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</si>
  <si>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</si>
  <si>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</si>
  <si>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</si>
  <si>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</si>
  <si>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</si>
  <si>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</si>
  <si>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</si>
  <si>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</si>
  <si>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</si>
  <si>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</si>
  <si>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</si>
  <si>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</si>
  <si>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</si>
  <si>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</si>
  <si>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</si>
  <si>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</si>
  <si>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</si>
  <si>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</si>
  <si>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</si>
  <si>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</si>
  <si>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</si>
  <si>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</si>
  <si>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</si>
  <si>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</si>
  <si>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</si>
  <si>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</si>
  <si>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</si>
  <si>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</si>
  <si>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</si>
  <si>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</si>
  <si>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</si>
  <si>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</si>
  <si>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</si>
  <si>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</si>
  <si>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</si>
  <si>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</si>
  <si>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</si>
  <si>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</si>
  <si>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</si>
  <si>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</si>
  <si>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</si>
  <si>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</si>
  <si>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</si>
  <si>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</si>
  <si>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</si>
  <si>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</si>
  <si>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</si>
  <si>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</si>
  <si>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</si>
  <si>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</si>
  <si>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</si>
  <si>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</si>
  <si>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</si>
  <si>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</si>
  <si>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</si>
  <si>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</si>
  <si>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</si>
  <si>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</si>
  <si>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</si>
  <si>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</si>
  <si>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</si>
  <si>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</si>
  <si>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</si>
  <si>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</si>
  <si>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</si>
  <si>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</si>
  <si>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</si>
  <si>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</si>
  <si>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</si>
  <si>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</si>
  <si>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</si>
  <si>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</si>
  <si>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</si>
  <si>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</si>
  <si>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</si>
  <si>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</si>
  <si>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</si>
  <si>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</si>
  <si>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</si>
  <si>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</si>
  <si>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</si>
  <si>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</si>
  <si>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</si>
  <si>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</si>
  <si>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</si>
  <si>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</si>
  <si>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</si>
  <si>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</si>
  <si>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</si>
  <si>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</si>
  <si>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</si>
  <si>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</si>
  <si>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</si>
  <si>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</si>
  <si>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</si>
  <si>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</si>
  <si>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</si>
  <si>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</si>
  <si>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</si>
  <si>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</si>
  <si>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</si>
  <si>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</si>
  <si>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</si>
  <si>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</si>
  <si>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</si>
  <si>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</si>
  <si>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</si>
  <si>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</si>
  <si>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</si>
  <si>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</si>
  <si>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</si>
  <si>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</si>
  <si>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</si>
  <si>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</si>
  <si>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</si>
  <si>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</si>
  <si>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</si>
  <si>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</si>
  <si>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</si>
  <si>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</si>
  <si>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</si>
  <si>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</si>
  <si>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</si>
  <si>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</si>
  <si>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</si>
  <si>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</si>
  <si>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</si>
  <si>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</si>
  <si>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</si>
  <si>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</si>
  <si>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</si>
  <si>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</si>
  <si>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</si>
  <si>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</si>
  <si>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</si>
  <si>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</si>
  <si>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</si>
  <si>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</si>
  <si>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</si>
  <si>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</si>
  <si>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</si>
  <si>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</si>
  <si>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</si>
  <si>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</si>
  <si>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</si>
  <si>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</si>
  <si>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</si>
  <si>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</si>
  <si>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</si>
  <si>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</si>
  <si>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</si>
  <si>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</si>
  <si>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</si>
  <si>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</si>
  <si>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</si>
  <si>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</si>
  <si>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</si>
  <si>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</si>
  <si>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</si>
  <si>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</si>
  <si>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</si>
  <si>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</si>
  <si>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</si>
  <si>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</si>
  <si>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</si>
  <si>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</si>
  <si>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</si>
  <si>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</si>
  <si>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</si>
  <si>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</si>
  <si>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</si>
  <si>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</si>
  <si>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</si>
  <si>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</si>
  <si>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</si>
  <si>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</si>
  <si>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</si>
  <si>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</si>
  <si>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</si>
  <si>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</si>
  <si>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</si>
  <si>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</si>
  <si>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</si>
  <si>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</si>
  <si>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</si>
  <si>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</si>
  <si>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</si>
  <si>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</si>
  <si>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</si>
  <si>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</si>
  <si>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</si>
  <si>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</si>
  <si>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</si>
  <si>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</si>
  <si>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</si>
  <si>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</si>
  <si>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</si>
  <si>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</si>
  <si>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</si>
  <si>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</si>
  <si>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</si>
  <si>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</si>
  <si>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</si>
  <si>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</si>
  <si>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</si>
  <si>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</si>
  <si>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</si>
  <si>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</si>
  <si>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</si>
  <si>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</si>
  <si>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</si>
  <si>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</si>
  <si>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</si>
  <si>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</si>
  <si>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</si>
  <si>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</si>
  <si>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</si>
  <si>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</si>
  <si>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</si>
  <si>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</si>
  <si>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</si>
  <si>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</si>
  <si>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</si>
  <si>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</si>
  <si>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</si>
  <si>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</si>
  <si>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</si>
  <si>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</si>
  <si>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</si>
  <si>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</si>
  <si>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</si>
  <si>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</si>
  <si>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</si>
  <si>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</si>
  <si>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</si>
  <si>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</si>
  <si>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</si>
  <si>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</si>
  <si>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</si>
  <si>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</si>
  <si>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</si>
  <si>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</si>
  <si>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</si>
  <si>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</si>
  <si>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</si>
  <si>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</si>
  <si>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</si>
  <si>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</si>
  <si>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</si>
  <si>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</si>
  <si>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</si>
  <si>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</si>
  <si>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</si>
  <si>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</si>
  <si>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</si>
  <si>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</si>
  <si>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</si>
  <si>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</si>
  <si>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</si>
  <si>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</si>
  <si>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</si>
  <si>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</si>
  <si>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</si>
  <si>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</si>
  <si>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</si>
  <si>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</si>
  <si>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</si>
  <si>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</si>
  <si>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</si>
  <si>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</si>
  <si>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</si>
  <si>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</si>
  <si>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</si>
  <si>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</si>
  <si>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</si>
  <si>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</si>
  <si>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</si>
  <si>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</si>
  <si>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</si>
  <si>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</si>
  <si>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</si>
  <si>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</si>
  <si>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</si>
  <si>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</si>
  <si>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</si>
  <si>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</si>
  <si>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</si>
  <si>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</si>
  <si>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</si>
  <si>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</si>
  <si>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</si>
  <si>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</si>
  <si>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</si>
  <si>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</si>
  <si>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</si>
  <si>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</si>
  <si>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</si>
  <si>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</si>
  <si>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</si>
  <si>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</si>
  <si>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</si>
  <si>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</si>
  <si>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</si>
  <si>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</si>
  <si>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</si>
  <si>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</si>
  <si>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</si>
  <si>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</si>
  <si>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</si>
  <si>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</si>
  <si>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</si>
  <si>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</si>
  <si>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</si>
  <si>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</si>
  <si>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</si>
  <si>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</si>
  <si>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</si>
  <si>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</si>
  <si>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</si>
  <si>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</si>
  <si>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</si>
  <si>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</si>
  <si>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</si>
  <si>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</si>
  <si>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</si>
  <si>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</si>
  <si>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</si>
  <si>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</si>
  <si>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</si>
  <si>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</si>
  <si>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</si>
  <si>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</si>
  <si>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</si>
  <si>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</si>
  <si>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</si>
  <si>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</si>
  <si>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</si>
  <si>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</si>
  <si>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</si>
  <si>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</si>
  <si>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</si>
  <si>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</si>
  <si>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</si>
  <si>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</si>
  <si>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</si>
  <si>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</si>
  <si>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</si>
  <si>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</si>
  <si>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</si>
  <si>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</si>
  <si>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</si>
  <si>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</si>
  <si>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</si>
  <si>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</si>
  <si>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</si>
  <si>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</si>
  <si>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</si>
  <si>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</si>
  <si>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</si>
  <si>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</si>
  <si>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</si>
  <si>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</si>
  <si>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</si>
  <si>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</si>
  <si>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</si>
  <si>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</si>
  <si>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</si>
  <si>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</si>
  <si>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</si>
  <si>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</si>
  <si>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</si>
  <si>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</si>
  <si>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</si>
  <si>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</si>
  <si>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</si>
  <si>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</si>
  <si>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</si>
  <si>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</si>
  <si>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</si>
  <si>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</si>
  <si>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</si>
  <si>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</si>
  <si>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</si>
  <si>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</si>
  <si>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</si>
  <si>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</si>
  <si>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</si>
  <si>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</si>
  <si>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</si>
  <si>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</si>
  <si>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</si>
  <si>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</si>
  <si>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</si>
  <si>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</si>
  <si>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</si>
  <si>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</si>
  <si>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</si>
  <si>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</si>
  <si>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</si>
  <si>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</si>
  <si>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</si>
  <si>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</si>
  <si>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</si>
  <si>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</si>
  <si>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</si>
  <si>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</si>
  <si>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</si>
  <si>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</si>
  <si>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</si>
  <si>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</si>
  <si>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</si>
  <si>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</si>
  <si>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</si>
  <si>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</si>
  <si>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</si>
  <si>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</si>
  <si>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</si>
  <si>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</si>
  <si>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</si>
  <si>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</si>
  <si>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</si>
  <si>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</si>
  <si>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</si>
  <si>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</si>
  <si>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</si>
  <si>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</si>
  <si>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</si>
  <si>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</si>
  <si>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</si>
  <si>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</si>
  <si>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</si>
  <si>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</si>
  <si>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</si>
  <si>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</si>
  <si>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</si>
  <si>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</si>
  <si>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</si>
  <si>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</si>
  <si>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</si>
  <si>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</si>
  <si>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</si>
  <si>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</si>
  <si>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</si>
  <si>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</si>
  <si>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</si>
  <si>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</si>
  <si>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</si>
  <si>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</si>
  <si>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</si>
  <si>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</si>
  <si>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</si>
  <si>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</si>
  <si>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</si>
  <si>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</si>
  <si>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</si>
  <si>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</si>
  <si>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</si>
  <si>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</si>
  <si>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</si>
  <si>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</si>
  <si>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</si>
  <si>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</si>
  <si>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</si>
  <si>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</si>
  <si>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</si>
  <si>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</si>
  <si>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</si>
  <si>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</si>
  <si>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</si>
  <si>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</si>
  <si>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</si>
  <si>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</si>
  <si>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</si>
  <si>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</si>
  <si>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</si>
  <si>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</si>
  <si>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</si>
  <si>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</si>
  <si>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</si>
  <si>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</si>
  <si>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</si>
  <si>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</si>
  <si>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</si>
  <si>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</si>
  <si>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</si>
  <si>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</si>
  <si>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</si>
  <si>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</si>
  <si>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</si>
  <si>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</si>
  <si>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</si>
  <si>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</si>
  <si>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</si>
  <si>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</si>
  <si>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</si>
  <si>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</si>
  <si>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</si>
  <si>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</si>
  <si>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</si>
  <si>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</si>
  <si>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</si>
  <si>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</si>
  <si>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</si>
  <si>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</si>
  <si>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</si>
  <si>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</si>
  <si>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</si>
  <si>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</si>
  <si>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</si>
  <si>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</si>
  <si>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</si>
  <si>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</si>
  <si>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</si>
  <si>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</si>
  <si>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</si>
  <si>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</si>
  <si>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</si>
  <si>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</si>
  <si>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</si>
  <si>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</si>
  <si>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</si>
  <si>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</si>
  <si>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</si>
  <si>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</si>
  <si>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</si>
  <si>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</si>
  <si>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</si>
  <si>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</si>
  <si>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</si>
  <si>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</si>
  <si>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</si>
  <si>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</si>
  <si>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</si>
  <si>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</si>
  <si>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</si>
  <si>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</si>
  <si>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</si>
  <si>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</si>
  <si>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</si>
  <si>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</si>
  <si>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</si>
  <si>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</si>
  <si>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</si>
  <si>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</si>
  <si>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</si>
  <si>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</si>
  <si>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</si>
  <si>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</si>
  <si>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</si>
  <si>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</si>
  <si>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</si>
  <si>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</si>
  <si>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</si>
  <si>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</si>
  <si>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</si>
  <si>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</si>
  <si>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</si>
  <si>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</si>
  <si>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</si>
  <si>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</si>
  <si>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</si>
  <si>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</si>
  <si>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</si>
  <si>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</si>
  <si>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</si>
  <si>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</si>
  <si>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</si>
  <si>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</si>
  <si>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</si>
  <si>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</si>
  <si>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</si>
  <si>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</si>
  <si>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</si>
  <si>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</si>
  <si>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</si>
  <si>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</si>
  <si>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</si>
  <si>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</si>
  <si>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</si>
  <si>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</si>
  <si>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</si>
  <si>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</si>
  <si>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</si>
  <si>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</si>
  <si>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</si>
  <si>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</si>
  <si>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</si>
  <si>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</si>
  <si>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</si>
  <si>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</si>
  <si>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</si>
  <si>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</si>
  <si>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</si>
  <si>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</si>
  <si>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</si>
  <si>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</si>
  <si>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</si>
  <si>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</si>
  <si>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</si>
  <si>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</si>
  <si>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</si>
  <si>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</si>
  <si>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</si>
  <si>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</si>
  <si>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</si>
  <si>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</si>
  <si>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</si>
  <si>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</si>
  <si>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</si>
  <si>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</si>
  <si>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</si>
  <si>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</si>
  <si>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</si>
  <si>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</si>
  <si>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</si>
  <si>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</si>
  <si>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</si>
  <si>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</si>
  <si>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</si>
  <si>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</si>
  <si>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</si>
  <si>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</si>
  <si>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</si>
  <si>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</si>
  <si>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</si>
  <si>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</si>
  <si>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</si>
  <si>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</si>
  <si>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</si>
  <si>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</si>
  <si>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</si>
  <si>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</si>
  <si>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</si>
  <si>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</si>
  <si>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</si>
  <si>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</si>
  <si>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</si>
  <si>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</si>
  <si>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</si>
  <si>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</si>
  <si>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</si>
  <si>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</si>
  <si>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</si>
  <si>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</si>
  <si>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</si>
  <si>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</si>
  <si>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</si>
  <si>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</si>
  <si>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</si>
  <si>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</si>
  <si>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</si>
  <si>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</si>
  <si>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</si>
  <si>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</si>
  <si>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</si>
  <si>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</si>
  <si>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</si>
  <si>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</si>
  <si>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</si>
  <si>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</si>
  <si>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</si>
  <si>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</si>
  <si>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</si>
  <si>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</si>
  <si>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</si>
  <si>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</si>
  <si>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</si>
  <si>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</si>
  <si>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</si>
  <si>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</si>
  <si>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</si>
  <si>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</si>
  <si>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</si>
  <si>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</si>
  <si>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</si>
  <si>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</si>
  <si>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</si>
  <si>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</si>
  <si>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</si>
  <si>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</si>
  <si>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</si>
  <si>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</si>
  <si>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</si>
  <si>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</si>
  <si>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</si>
  <si>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</si>
  <si>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</si>
  <si>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</si>
  <si>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</si>
  <si>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</si>
  <si>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</si>
  <si>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</si>
  <si>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</si>
  <si>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</si>
  <si>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</si>
  <si>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</si>
  <si>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</si>
  <si>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</si>
  <si>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</si>
  <si>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</si>
  <si>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</si>
  <si>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</si>
  <si>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</si>
  <si>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</si>
  <si>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</si>
  <si>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</si>
  <si>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</si>
  <si>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</si>
  <si>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</si>
  <si>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</si>
  <si>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</si>
  <si>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</si>
  <si>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</si>
  <si>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</si>
  <si>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</si>
  <si>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</si>
  <si>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</si>
  <si>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</si>
  <si>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</si>
  <si>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</si>
  <si>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</si>
  <si>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</si>
  <si>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</si>
  <si>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</si>
  <si>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</si>
  <si>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</si>
  <si>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</si>
  <si>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</si>
  <si>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</si>
  <si>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</si>
  <si>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</si>
  <si>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</si>
  <si>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</si>
  <si>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</si>
  <si>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</si>
  <si>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</si>
  <si>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</si>
  <si>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</si>
  <si>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</si>
  <si>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</si>
  <si>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</si>
  <si>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</si>
  <si>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</si>
  <si>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</si>
  <si>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</si>
  <si>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</si>
  <si>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</si>
  <si>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</si>
  <si>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</si>
  <si>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</si>
  <si>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</si>
  <si>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</si>
  <si>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</si>
  <si>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</si>
  <si>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</si>
  <si>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</si>
  <si>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</si>
  <si>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</si>
  <si>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</si>
  <si>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</si>
  <si>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</si>
  <si>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</si>
  <si>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</si>
  <si>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</si>
  <si>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</si>
  <si>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</si>
  <si>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</si>
  <si>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</si>
  <si>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</si>
  <si>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</si>
  <si>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</si>
  <si>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</si>
  <si>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</si>
  <si>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</si>
  <si>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</si>
  <si>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</si>
  <si>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</si>
  <si>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</si>
  <si>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</si>
  <si>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</si>
  <si>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</si>
  <si>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</si>
  <si>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</si>
  <si>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</si>
  <si>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</si>
  <si>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</si>
  <si>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</si>
  <si>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</si>
  <si>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</si>
  <si>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</si>
  <si>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</si>
  <si>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</si>
  <si>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</si>
  <si>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</si>
  <si>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</si>
  <si>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</si>
  <si>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</si>
  <si>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</si>
  <si>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</si>
  <si>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</si>
  <si>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</si>
  <si>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</si>
  <si>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</si>
  <si>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</si>
  <si>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</si>
  <si>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</si>
  <si>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</si>
  <si>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</si>
  <si>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</si>
  <si>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</si>
  <si>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</si>
  <si>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</si>
  <si>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</si>
  <si>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</si>
  <si>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</si>
  <si>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</si>
  <si>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</si>
  <si>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</si>
  <si>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</si>
  <si>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</si>
  <si>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</si>
  <si>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</si>
  <si>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</si>
  <si>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</si>
  <si>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</si>
  <si>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</si>
  <si>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</si>
  <si>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</si>
  <si>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</si>
  <si>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</si>
  <si>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</si>
  <si>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</si>
  <si>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</si>
  <si>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</si>
  <si>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</si>
  <si>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</si>
  <si>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</si>
  <si>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</si>
  <si>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</si>
  <si>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</si>
  <si>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</si>
  <si>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</si>
  <si>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</si>
  <si>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</si>
  <si>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</si>
  <si>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</si>
  <si>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</si>
  <si>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</si>
  <si>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</si>
  <si>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</si>
  <si>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</si>
  <si>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</si>
  <si>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</si>
  <si>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</si>
  <si>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</si>
  <si>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</si>
  <si>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</si>
  <si>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</si>
  <si>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</si>
  <si>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</si>
  <si>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</si>
  <si>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</si>
  <si>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</si>
  <si>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</si>
  <si>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</si>
  <si>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</si>
  <si>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</si>
  <si>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</si>
  <si>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</si>
  <si>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</si>
  <si>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</si>
  <si>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</si>
  <si>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</si>
  <si>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</si>
  <si>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</si>
  <si>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</si>
  <si>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</si>
  <si>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</si>
  <si>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</si>
  <si>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</si>
  <si>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</si>
  <si>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</si>
  <si>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</si>
  <si>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</si>
  <si>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</si>
  <si>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</si>
  <si>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</si>
  <si>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</si>
  <si>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</si>
  <si>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</si>
  <si>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</si>
  <si>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</si>
  <si>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</si>
  <si>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</si>
  <si>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</si>
  <si>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</si>
  <si>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</si>
  <si>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</si>
  <si>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</si>
  <si>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</si>
  <si>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</si>
  <si>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</si>
  <si>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</si>
  <si>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</si>
  <si>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</si>
  <si>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</si>
  <si>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</si>
  <si>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</si>
  <si>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</si>
  <si>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</si>
  <si>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</si>
  <si>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</si>
  <si>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</si>
  <si>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</si>
  <si>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</si>
  <si>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</si>
  <si>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</si>
  <si>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</si>
  <si>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</si>
  <si>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</si>
  <si>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</si>
  <si>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</si>
  <si>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</si>
  <si>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</si>
  <si>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</si>
  <si>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</si>
  <si>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</si>
  <si>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</si>
  <si>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</si>
  <si>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</si>
  <si>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</si>
  <si>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</si>
  <si>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</si>
  <si>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</si>
  <si>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</si>
  <si>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</si>
  <si>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</si>
  <si>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</si>
  <si>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</si>
  <si>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</si>
  <si>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</si>
  <si>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</si>
  <si>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</si>
  <si>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</si>
  <si>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</si>
  <si>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</si>
  <si>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</si>
  <si>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</si>
  <si>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</si>
  <si>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</si>
  <si>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</si>
  <si>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</si>
  <si>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</si>
  <si>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</si>
  <si>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</si>
  <si>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</si>
  <si>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</si>
  <si>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</si>
  <si>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</si>
  <si>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</si>
  <si>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</si>
  <si>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</si>
  <si>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</si>
  <si>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</si>
  <si>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</si>
  <si>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</si>
  <si>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</si>
  <si>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</si>
  <si>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</si>
  <si>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</si>
  <si>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</si>
  <si>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</si>
  <si>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</si>
  <si>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</si>
  <si>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</si>
  <si>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</si>
  <si>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</si>
  <si>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</si>
  <si>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</si>
  <si>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</si>
  <si>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</si>
  <si>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</si>
  <si>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</si>
  <si>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</si>
  <si>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</si>
  <si>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</si>
  <si>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</si>
  <si>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</si>
  <si>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</si>
  <si>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</si>
  <si>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</si>
  <si>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</si>
  <si>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</si>
  <si>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</si>
  <si>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</si>
  <si>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</si>
  <si>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</si>
  <si>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</si>
  <si>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</si>
  <si>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</si>
  <si>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</si>
  <si>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</si>
  <si>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</si>
  <si>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</si>
  <si>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</si>
  <si>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</si>
  <si>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</si>
  <si>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</si>
  <si>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</si>
  <si>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</si>
  <si>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</si>
  <si>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</si>
  <si>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</si>
  <si>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</si>
  <si>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</si>
  <si>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</si>
  <si>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</si>
  <si>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</si>
  <si>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</si>
  <si>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</si>
  <si>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</si>
  <si>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</si>
  <si>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</si>
  <si>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</si>
  <si>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</si>
  <si>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</si>
  <si>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</si>
  <si>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</si>
  <si>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</si>
  <si>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</si>
  <si>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</si>
  <si>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</si>
  <si>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</si>
  <si>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</si>
  <si>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</si>
  <si>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</si>
  <si>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</si>
  <si>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</si>
  <si>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</si>
  <si>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</si>
  <si>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</si>
  <si>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</si>
  <si>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</si>
  <si>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</si>
  <si>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</si>
  <si>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</si>
  <si>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</si>
  <si>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</si>
  <si>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</si>
  <si>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</si>
  <si>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</si>
  <si>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</si>
  <si>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</si>
  <si>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</si>
  <si>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</si>
  <si>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</si>
  <si>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</si>
  <si>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</si>
  <si>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</si>
  <si>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</si>
  <si>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</si>
  <si>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</si>
  <si>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</si>
  <si>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</si>
  <si>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</si>
  <si>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</si>
  <si>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</si>
  <si>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</si>
  <si>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</si>
  <si>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</si>
  <si>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</si>
  <si>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</si>
  <si>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</si>
  <si>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</si>
  <si>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</si>
  <si>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</si>
  <si>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</si>
  <si>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</si>
  <si>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</si>
  <si>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</si>
  <si>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</si>
  <si>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</si>
  <si>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</si>
  <si>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</si>
  <si>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</si>
  <si>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</si>
  <si>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</si>
  <si>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</si>
  <si>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</si>
  <si>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</si>
  <si>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</si>
  <si>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</si>
  <si>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</si>
  <si>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</si>
  <si>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</si>
  <si>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</si>
  <si>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</si>
  <si>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</si>
  <si>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</si>
  <si>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</si>
  <si>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</si>
  <si>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</si>
  <si>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</si>
  <si>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</si>
  <si>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</si>
  <si>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</si>
  <si>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</si>
  <si>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</si>
  <si>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</si>
  <si>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</si>
  <si>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</si>
  <si>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</si>
  <si>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</si>
  <si>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</si>
  <si>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</si>
  <si>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</si>
  <si>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</si>
  <si>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</si>
  <si>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</si>
  <si>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</si>
  <si>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</si>
  <si>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</si>
  <si>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</si>
  <si>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</si>
  <si>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</si>
  <si>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</si>
  <si>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</si>
  <si>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</si>
  <si>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</si>
  <si>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</si>
  <si>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</si>
  <si>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</si>
  <si>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</si>
  <si>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</si>
  <si>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</si>
  <si>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</si>
  <si>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</si>
  <si>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</si>
  <si>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</si>
  <si>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</si>
  <si>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</si>
  <si>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</si>
  <si>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</si>
  <si>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</si>
  <si>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</si>
  <si>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</si>
  <si>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</si>
  <si>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</si>
  <si>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</si>
  <si>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</si>
  <si>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</si>
  <si>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</si>
  <si>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</si>
  <si>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</si>
  <si>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</si>
  <si>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</si>
  <si>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</si>
  <si>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</si>
  <si>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</si>
  <si>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</si>
  <si>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</si>
  <si>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</si>
  <si>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</si>
  <si>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</si>
  <si>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</si>
  <si>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</si>
  <si>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</si>
  <si>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</si>
  <si>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</si>
  <si>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</si>
  <si>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</si>
  <si>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</si>
  <si>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</si>
  <si>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</si>
  <si>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</si>
  <si>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</si>
  <si>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</si>
  <si>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</si>
  <si>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</si>
  <si>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</si>
  <si>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</si>
  <si>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</si>
  <si>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</si>
  <si>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</si>
  <si>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</si>
  <si>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</si>
  <si>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</si>
  <si>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</si>
  <si>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</si>
  <si>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</si>
  <si>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</si>
  <si>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</si>
  <si>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</si>
  <si>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</si>
  <si>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</si>
  <si>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</si>
  <si>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</si>
  <si>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</si>
  <si>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</si>
  <si>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</si>
  <si>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</si>
  <si>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</si>
  <si>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</si>
  <si>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</si>
  <si>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</si>
  <si>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</si>
  <si>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</si>
  <si>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</si>
  <si>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</si>
  <si>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</si>
  <si>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</si>
  <si>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</si>
  <si>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</si>
  <si>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</si>
  <si>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</si>
  <si>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</si>
  <si>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</si>
  <si>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</si>
  <si>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</si>
  <si>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</si>
  <si>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</si>
  <si>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</si>
  <si>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</si>
  <si>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</si>
  <si>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</si>
  <si>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</si>
  <si>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</si>
  <si>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</si>
  <si>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</si>
  <si>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</si>
  <si>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</si>
  <si>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</si>
  <si>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</si>
  <si>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</si>
  <si>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</si>
  <si>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</si>
  <si>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</si>
  <si>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</si>
  <si>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</si>
  <si>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</si>
  <si>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</si>
  <si>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</si>
  <si>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</si>
  <si>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</si>
  <si>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</si>
  <si>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</si>
  <si>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</si>
  <si>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</si>
  <si>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</si>
  <si>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</si>
  <si>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</si>
  <si>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</si>
  <si>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</si>
  <si>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</si>
  <si>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</si>
  <si>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</si>
  <si>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</si>
  <si>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</si>
  <si>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</si>
  <si>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</si>
  <si>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</si>
  <si>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</si>
  <si>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</si>
  <si>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</si>
  <si>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</si>
  <si>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</si>
  <si>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</si>
  <si>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</si>
  <si>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</si>
  <si>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</si>
  <si>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</si>
  <si>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</si>
  <si>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</si>
  <si>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</si>
  <si>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</si>
  <si>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</si>
  <si>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</si>
  <si>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</si>
  <si>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</si>
  <si>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</si>
  <si>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</si>
  <si>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</si>
  <si>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</si>
  <si>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</si>
  <si>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</si>
  <si>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</si>
  <si>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</si>
  <si>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</si>
  <si>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</si>
  <si>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</si>
  <si>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</si>
  <si>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</si>
  <si>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</si>
  <si>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</si>
  <si>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</si>
  <si>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</si>
  <si>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</si>
  <si>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</si>
  <si>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</si>
  <si>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</si>
  <si>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</si>
  <si>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</si>
  <si>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</si>
  <si>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</si>
  <si>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</si>
  <si>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</si>
  <si>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</si>
  <si>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</si>
  <si>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</si>
  <si>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</si>
  <si>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</si>
  <si>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</si>
  <si>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</si>
  <si>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</si>
  <si>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</si>
  <si>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</si>
  <si>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</si>
  <si>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</si>
  <si>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</si>
  <si>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</si>
  <si>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</si>
  <si>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</si>
  <si>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</si>
  <si>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</si>
  <si>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</si>
  <si>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</si>
  <si>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</si>
  <si>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</si>
  <si>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</si>
  <si>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</si>
  <si>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</si>
  <si>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</si>
  <si>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</si>
  <si>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</si>
  <si>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</si>
  <si>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</si>
  <si>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</si>
  <si>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</si>
  <si>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</si>
  <si>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</si>
  <si>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</si>
  <si>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</si>
  <si>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</si>
  <si>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</si>
  <si>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</si>
  <si>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</si>
  <si>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</si>
  <si>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</si>
  <si>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</si>
  <si>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</si>
  <si>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</si>
  <si>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</si>
  <si>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</si>
  <si>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</si>
  <si>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</si>
  <si>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</si>
  <si>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</si>
  <si>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</si>
  <si>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</si>
  <si>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</si>
  <si>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</si>
  <si>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</si>
  <si>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</si>
  <si>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</si>
  <si>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</si>
  <si>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</si>
  <si>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</si>
  <si>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</si>
  <si>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</si>
  <si>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</si>
  <si>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</si>
  <si>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</si>
  <si>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</si>
  <si>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</si>
  <si>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</si>
  <si>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</si>
  <si>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</si>
  <si>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</si>
  <si>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</si>
  <si>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</si>
  <si>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</si>
  <si>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</si>
  <si>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</si>
  <si>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</si>
  <si>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</si>
  <si>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</si>
  <si>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</si>
  <si>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</si>
  <si>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</si>
  <si>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</si>
  <si>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</si>
  <si>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</si>
  <si>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</si>
  <si>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</si>
  <si>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</si>
  <si>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</si>
  <si>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</si>
  <si>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</si>
  <si>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</si>
  <si>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</si>
  <si>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</si>
  <si>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</si>
  <si>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</si>
  <si>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</si>
  <si>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</si>
  <si>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</si>
  <si>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</si>
  <si>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</si>
  <si>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</si>
  <si>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</si>
  <si>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</si>
  <si>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</si>
  <si>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</si>
  <si>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</si>
  <si>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</si>
  <si>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</si>
  <si>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</si>
  <si>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</si>
  <si>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</si>
  <si>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</si>
  <si>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</si>
  <si>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</si>
  <si>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</si>
  <si>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</si>
  <si>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</si>
  <si>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</si>
  <si>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</si>
  <si>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</si>
  <si>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</si>
  <si>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</si>
  <si>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</si>
  <si>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</si>
  <si>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</si>
  <si>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</si>
  <si>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</si>
  <si>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</si>
  <si>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</si>
  <si>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</si>
  <si>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</si>
  <si>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</si>
  <si>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</si>
  <si>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</si>
  <si>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</si>
  <si>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</si>
  <si>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</si>
  <si>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</si>
  <si>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</si>
  <si>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</si>
  <si>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</si>
  <si>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</si>
  <si>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</si>
  <si>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</si>
  <si>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</si>
  <si>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</si>
  <si>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</si>
  <si>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</si>
  <si>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</si>
  <si>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</si>
  <si>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</si>
  <si>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</si>
  <si>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</si>
  <si>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</si>
  <si>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</si>
  <si>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</si>
  <si>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</si>
  <si>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</si>
  <si>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</si>
  <si>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</si>
  <si>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</si>
  <si>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</si>
  <si>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</si>
  <si>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</si>
  <si>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</si>
  <si>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</si>
  <si>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</si>
  <si>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</si>
  <si>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</si>
  <si>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</si>
  <si>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</si>
  <si>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</si>
  <si>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</si>
  <si>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</si>
  <si>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</si>
  <si>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</si>
  <si>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</si>
  <si>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</si>
  <si>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</si>
  <si>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</si>
  <si>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</si>
  <si>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</si>
  <si>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</si>
  <si>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</si>
  <si>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</si>
  <si>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</si>
  <si>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</si>
  <si>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</si>
  <si>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</si>
  <si>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</si>
  <si>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</si>
  <si>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</si>
  <si>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</si>
  <si>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</si>
  <si>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</si>
  <si>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</si>
  <si>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</si>
  <si>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</si>
  <si>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</si>
  <si>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</si>
  <si>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</si>
  <si>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</si>
  <si>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</si>
  <si>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</si>
  <si>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</si>
  <si>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</si>
  <si>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</si>
  <si>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</si>
  <si>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</si>
  <si>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</si>
  <si>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</si>
  <si>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</si>
  <si>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</si>
  <si>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</si>
  <si>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</si>
  <si>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</si>
  <si>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</si>
  <si>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</si>
  <si>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</si>
  <si>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</si>
  <si>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</si>
  <si>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</si>
  <si>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</si>
  <si>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</si>
  <si>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</si>
  <si>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</si>
  <si>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</si>
  <si>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</si>
  <si>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</si>
  <si>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</si>
  <si>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</si>
  <si>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</si>
  <si>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</si>
  <si>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</si>
  <si>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</si>
  <si>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</si>
  <si>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</si>
  <si>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</si>
  <si>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</si>
  <si>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</si>
  <si>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</si>
  <si>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</si>
  <si>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</si>
  <si>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</si>
  <si>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</si>
  <si>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</si>
  <si>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</si>
  <si>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</si>
  <si>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</si>
  <si>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</si>
  <si>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</si>
  <si>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</si>
  <si>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</si>
  <si>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</si>
  <si>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</si>
  <si>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</si>
  <si>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</si>
  <si>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</si>
  <si>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</si>
  <si>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</si>
  <si>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</si>
  <si>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</si>
  <si>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</si>
  <si>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</si>
  <si>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</si>
  <si>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</si>
  <si>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</si>
  <si>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</si>
  <si>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</si>
  <si>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</si>
  <si>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</si>
  <si>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</si>
  <si>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</si>
  <si>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</si>
  <si>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</si>
  <si>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</si>
  <si>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</si>
  <si>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</si>
  <si>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</si>
  <si>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</si>
  <si>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</si>
  <si>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</si>
  <si>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</si>
  <si>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</si>
  <si>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</si>
  <si>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</si>
  <si>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</si>
  <si>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</si>
  <si>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</si>
  <si>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</si>
  <si>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</si>
  <si>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</si>
  <si>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</si>
  <si>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</si>
  <si>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</si>
  <si>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</si>
  <si>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</si>
  <si>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</si>
  <si>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</si>
  <si>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</si>
  <si>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</si>
  <si>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</si>
  <si>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</si>
  <si>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</si>
  <si>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</si>
  <si>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</si>
  <si>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</si>
  <si>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</si>
  <si>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</si>
  <si>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</si>
  <si>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</si>
  <si>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</si>
  <si>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</si>
  <si>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</si>
  <si>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</si>
  <si>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</si>
  <si>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</si>
  <si>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</si>
  <si>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</si>
  <si>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</si>
  <si>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</si>
  <si>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</si>
  <si>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</si>
  <si>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</si>
  <si>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</si>
  <si>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</si>
  <si>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</si>
  <si>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</si>
  <si>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</si>
  <si>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</si>
  <si>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</si>
  <si>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</si>
  <si>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</si>
  <si>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</si>
  <si>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</si>
  <si>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</si>
  <si>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</si>
  <si>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</si>
  <si>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</si>
  <si>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</si>
  <si>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</si>
  <si>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</si>
  <si>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</si>
  <si>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</si>
  <si>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</si>
  <si>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</si>
  <si>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</si>
  <si>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</si>
  <si>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</si>
  <si>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</si>
  <si>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</si>
  <si>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</si>
  <si>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</si>
  <si>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</si>
  <si>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</si>
  <si>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</si>
  <si>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</si>
  <si>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</si>
  <si>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</si>
  <si>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</si>
  <si>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</si>
  <si>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</si>
  <si>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</si>
  <si>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</si>
  <si>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</si>
  <si>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</si>
  <si>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</si>
  <si>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</si>
  <si>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</si>
  <si>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</si>
  <si>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</si>
  <si>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</si>
  <si>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</si>
  <si>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</si>
  <si>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</si>
  <si>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</si>
  <si>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</si>
  <si>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</si>
  <si>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</si>
  <si>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</si>
  <si>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</si>
  <si>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</si>
  <si>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</si>
  <si>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</si>
  <si>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</si>
  <si>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</si>
  <si>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</si>
  <si>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</si>
  <si>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</si>
  <si>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</si>
  <si>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</si>
  <si>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</si>
  <si>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</si>
  <si>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</si>
  <si>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</si>
  <si>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</si>
  <si>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</si>
  <si>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</si>
  <si>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</si>
  <si>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</si>
  <si>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</si>
  <si>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</si>
  <si>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</si>
  <si>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</si>
  <si>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</si>
  <si>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</si>
  <si>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</si>
  <si>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</si>
  <si>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</si>
  <si>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</si>
  <si>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</si>
  <si>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</si>
  <si>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</si>
  <si>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</si>
  <si>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</si>
  <si>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</si>
  <si>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</si>
  <si>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</si>
  <si>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</si>
  <si>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</si>
  <si>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</si>
  <si>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</si>
  <si>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</si>
  <si>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</si>
  <si>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</si>
  <si>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</si>
  <si>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</si>
  <si>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</si>
  <si>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</si>
  <si>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</si>
  <si>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</si>
  <si>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</si>
  <si>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</si>
  <si>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</si>
  <si>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</si>
  <si>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</si>
  <si>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</si>
  <si>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</si>
  <si>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</si>
  <si>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</si>
  <si>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</si>
  <si>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</si>
  <si>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</si>
  <si>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</si>
  <si>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</si>
  <si>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</si>
  <si>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</si>
  <si>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</si>
  <si>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</si>
  <si>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</si>
  <si>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</si>
  <si>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</si>
  <si>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</si>
  <si>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</si>
  <si>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</si>
  <si>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</si>
  <si>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</si>
  <si>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</si>
  <si>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</si>
  <si>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</si>
  <si>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</si>
  <si>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</si>
  <si>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</si>
  <si>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</si>
  <si>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</si>
  <si>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</si>
  <si>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</si>
  <si>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</si>
  <si>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</si>
  <si>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</si>
  <si>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</si>
  <si>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</si>
  <si>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</si>
  <si>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</si>
  <si>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</si>
  <si>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</si>
  <si>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</si>
  <si>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</si>
  <si>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</si>
  <si>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</si>
  <si>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</si>
  <si>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</si>
  <si>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</si>
  <si>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</si>
  <si>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</si>
  <si>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</si>
  <si>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</si>
  <si>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</si>
  <si>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</si>
  <si>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</si>
  <si>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</si>
  <si>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</si>
  <si>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</si>
  <si>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</si>
  <si>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</si>
  <si>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</si>
  <si>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</si>
  <si>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</si>
  <si>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</si>
  <si>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</si>
  <si>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</si>
  <si>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</si>
  <si>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</si>
  <si>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</si>
  <si>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</si>
  <si>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</si>
  <si>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</si>
  <si>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</si>
  <si>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</si>
  <si>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</si>
  <si>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</si>
  <si>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</si>
  <si>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</si>
  <si>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</si>
  <si>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</si>
  <si>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</si>
  <si>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</si>
  <si>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</si>
  <si>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</si>
  <si>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</si>
  <si>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</si>
  <si>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</si>
  <si>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</si>
  <si>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</si>
  <si>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</si>
  <si>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</si>
  <si>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</si>
  <si>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</si>
  <si>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</si>
  <si>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</si>
  <si>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</si>
  <si>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</si>
  <si>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</si>
  <si>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</si>
  <si>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</si>
  <si>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</si>
  <si>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</si>
  <si>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</si>
  <si>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</si>
  <si>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</si>
  <si>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</si>
  <si>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</si>
  <si>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</si>
  <si>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</si>
  <si>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</si>
  <si>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</si>
  <si>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</si>
  <si>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</si>
  <si>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</si>
  <si>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</si>
  <si>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</si>
  <si>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</si>
  <si>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</si>
  <si>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</si>
  <si>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</si>
  <si>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</si>
  <si>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</si>
  <si>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</si>
  <si>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</si>
  <si>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</si>
  <si>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</si>
  <si>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</si>
  <si>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</si>
  <si>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</si>
  <si>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</si>
  <si>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</si>
  <si>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</si>
  <si>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</si>
  <si>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</si>
  <si>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</si>
  <si>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</si>
  <si>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</si>
  <si>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</si>
  <si>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</si>
  <si>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</si>
  <si>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</si>
  <si>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</si>
  <si>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</si>
  <si>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</si>
  <si>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</si>
  <si>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</si>
  <si>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</si>
  <si>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</si>
  <si>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</si>
  <si>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</si>
  <si>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</si>
  <si>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</si>
  <si>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</si>
  <si>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</si>
  <si>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</si>
  <si>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</si>
  <si>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</si>
  <si>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</si>
  <si>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</si>
  <si>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</si>
  <si>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</si>
  <si>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</si>
  <si>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</si>
  <si>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</si>
  <si>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</si>
  <si>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</si>
  <si>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</si>
  <si>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</si>
  <si>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</si>
  <si>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</si>
  <si>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</si>
  <si>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</si>
  <si>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</si>
  <si>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</si>
  <si>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</si>
  <si>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</si>
  <si>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</si>
  <si>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</si>
  <si>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</si>
  <si>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</si>
  <si>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</si>
  <si>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</si>
  <si>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</si>
  <si>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</si>
  <si>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</si>
  <si>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</si>
  <si>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</si>
  <si>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</si>
  <si>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</si>
  <si>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</si>
  <si>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</si>
  <si>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</si>
  <si>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</si>
  <si>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</si>
  <si>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</si>
  <si>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</si>
  <si>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</si>
  <si>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</si>
  <si>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</si>
  <si>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</si>
  <si>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</si>
  <si>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</si>
  <si>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</si>
  <si>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</si>
  <si>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</si>
  <si>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</si>
  <si>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</si>
  <si>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</si>
  <si>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</si>
  <si>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</si>
  <si>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</si>
  <si>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</si>
  <si>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</si>
  <si>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</si>
  <si>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</si>
  <si>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</si>
  <si>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</si>
  <si>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</si>
  <si>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</si>
  <si>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</si>
  <si>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</si>
  <si>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</si>
  <si>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</si>
  <si>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</si>
  <si>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</si>
  <si>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</si>
  <si>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</si>
  <si>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</si>
  <si>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</si>
  <si>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</si>
  <si>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</si>
  <si>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</si>
  <si>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</si>
  <si>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</si>
  <si>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</si>
  <si>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</si>
  <si>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</si>
  <si>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</si>
  <si>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</si>
  <si>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</si>
  <si>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</si>
  <si>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</si>
  <si>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</si>
  <si>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</si>
  <si>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</si>
  <si>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</si>
  <si>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</si>
  <si>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</si>
  <si>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</si>
  <si>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</si>
  <si>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</si>
  <si>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</si>
  <si>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</si>
  <si>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</si>
  <si>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</si>
  <si>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</si>
  <si>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</si>
  <si>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</si>
  <si>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</si>
  <si>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</si>
  <si>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</si>
  <si>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</si>
  <si>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</si>
  <si>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</si>
  <si>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</si>
  <si>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</si>
  <si>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</si>
  <si>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</si>
  <si>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</si>
  <si>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</si>
  <si>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</si>
  <si>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</si>
  <si>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</si>
  <si>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</si>
  <si>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</si>
  <si>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</si>
  <si>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</si>
  <si>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</si>
  <si>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</si>
  <si>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</si>
  <si>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</si>
  <si>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</si>
  <si>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</si>
  <si>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</si>
  <si>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</si>
  <si>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</si>
  <si>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</si>
  <si>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</si>
  <si>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</si>
  <si>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</si>
  <si>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</si>
  <si>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</si>
  <si>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</si>
  <si>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</si>
  <si>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</si>
  <si>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</si>
  <si>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</si>
  <si>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</si>
  <si>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</si>
  <si>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</si>
  <si>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</si>
  <si>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</si>
  <si>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</si>
  <si>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</si>
  <si>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</si>
  <si>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</si>
  <si>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</si>
  <si>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</si>
  <si>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</si>
  <si>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</si>
  <si>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</si>
  <si>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</si>
  <si>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</si>
  <si>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</si>
  <si>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</si>
  <si>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</si>
  <si>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</si>
  <si>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</si>
  <si>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</si>
  <si>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</si>
  <si>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</si>
  <si>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</si>
  <si>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</si>
  <si>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</si>
  <si>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</si>
  <si>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</si>
  <si>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</si>
  <si>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</si>
  <si>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</si>
  <si>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</si>
  <si>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</si>
  <si>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</si>
  <si>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</si>
  <si>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</si>
  <si>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</si>
  <si>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</si>
  <si>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</si>
  <si>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</si>
  <si>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</si>
  <si>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</si>
  <si>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</si>
  <si>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</si>
  <si>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</si>
  <si>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</si>
  <si>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</si>
  <si>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</si>
  <si>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</si>
  <si>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</si>
  <si>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</si>
  <si>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</si>
  <si>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</si>
  <si>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</si>
  <si>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</si>
  <si>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</si>
  <si>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</si>
  <si>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</si>
  <si>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</si>
  <si>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</si>
  <si>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</si>
  <si>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</si>
  <si>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</si>
  <si>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</si>
  <si>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</si>
  <si>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</si>
  <si>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</si>
  <si>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</si>
  <si>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</si>
  <si>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</si>
  <si>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</si>
  <si>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</si>
  <si>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</si>
  <si>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</si>
  <si>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</si>
  <si>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</si>
  <si>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</si>
  <si>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</si>
  <si>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</si>
  <si>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</si>
  <si>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</si>
  <si>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</si>
  <si>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</si>
  <si>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</si>
  <si>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</si>
  <si>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</si>
  <si>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</si>
  <si>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</si>
  <si>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</si>
  <si>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</si>
  <si>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</si>
  <si>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</si>
  <si>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</si>
  <si>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</si>
  <si>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</si>
  <si>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</si>
  <si>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</si>
  <si>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</si>
  <si>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</si>
  <si>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</si>
  <si>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</si>
  <si>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</si>
  <si>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</si>
  <si>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</si>
  <si>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</si>
  <si>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</si>
  <si>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</si>
  <si>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</si>
  <si>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</si>
  <si>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</si>
  <si>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</si>
  <si>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</si>
  <si>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</si>
  <si>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</si>
  <si>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</si>
  <si>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</si>
  <si>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</si>
  <si>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</si>
  <si>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</si>
  <si>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</si>
  <si>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</si>
  <si>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</si>
  <si>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</si>
  <si>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</si>
  <si>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</si>
  <si>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</si>
  <si>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</si>
  <si>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</si>
  <si>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</si>
  <si>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</si>
  <si>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</si>
  <si>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</si>
  <si>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</si>
  <si>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</si>
  <si>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</si>
  <si>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</si>
  <si>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</si>
  <si>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</si>
  <si>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</si>
  <si>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</si>
  <si>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</si>
  <si>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</si>
  <si>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</si>
  <si>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</si>
  <si>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</si>
  <si>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</si>
  <si>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</si>
  <si>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</si>
  <si>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</si>
  <si>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</si>
  <si>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</si>
  <si>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</si>
  <si>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</si>
  <si>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</si>
  <si>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</si>
  <si>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</si>
  <si>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</si>
  <si>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</si>
  <si>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</si>
  <si>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</si>
  <si>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</si>
  <si>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</si>
  <si>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</si>
  <si>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</si>
  <si>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</si>
  <si>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</si>
  <si>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</si>
  <si>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</si>
  <si>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</si>
  <si>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</si>
  <si>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</si>
  <si>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</si>
  <si>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</si>
  <si>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</si>
  <si>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</si>
  <si>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</si>
  <si>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</si>
  <si>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</si>
  <si>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</si>
  <si>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</si>
  <si>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</si>
  <si>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</si>
  <si>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</si>
  <si>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</si>
  <si>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</si>
  <si>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</si>
  <si>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</si>
  <si>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</si>
  <si>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</si>
  <si>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</si>
  <si>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</si>
  <si>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</si>
  <si>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</si>
  <si>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</si>
  <si>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</si>
  <si>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</si>
  <si>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</si>
  <si>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</si>
  <si>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</si>
  <si>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</si>
  <si>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</si>
  <si>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</si>
  <si>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</si>
  <si>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</si>
  <si>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</si>
  <si>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</si>
  <si>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</si>
  <si>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</si>
  <si>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</si>
  <si>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</si>
  <si>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</si>
  <si>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</si>
  <si>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</si>
  <si>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</si>
  <si>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</si>
  <si>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</si>
  <si>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</si>
  <si>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</si>
  <si>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</si>
  <si>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</si>
  <si>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</si>
  <si>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</si>
  <si>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</si>
  <si>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</si>
  <si>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</si>
  <si>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</si>
  <si>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</si>
  <si>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</si>
  <si>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</si>
  <si>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</si>
  <si>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</si>
  <si>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</si>
  <si>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</si>
  <si>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</si>
  <si>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</si>
  <si>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</si>
  <si>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</si>
  <si>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</si>
  <si>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</si>
  <si>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</si>
  <si>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</si>
  <si>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</si>
  <si>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</si>
  <si>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</si>
  <si>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</si>
  <si>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</si>
  <si>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</si>
  <si>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</si>
  <si>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</si>
  <si>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</si>
  <si>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</si>
  <si>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</si>
  <si>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</si>
  <si>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</si>
  <si>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</si>
  <si>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</si>
  <si>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</si>
  <si>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</si>
  <si>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</si>
  <si>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</si>
  <si>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</si>
  <si>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</si>
  <si>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</si>
  <si>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</si>
  <si>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</si>
  <si>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</si>
  <si>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</si>
  <si>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</si>
  <si>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</si>
  <si>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</si>
  <si>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</si>
  <si>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</si>
  <si>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</si>
  <si>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</si>
  <si>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</si>
  <si>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</si>
  <si>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</si>
  <si>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</si>
  <si>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</si>
  <si>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</si>
  <si>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</si>
  <si>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</si>
  <si>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</si>
  <si>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</si>
  <si>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</si>
  <si>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</si>
  <si>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</si>
  <si>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</si>
  <si>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</si>
  <si>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</si>
  <si>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</si>
  <si>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</si>
  <si>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</si>
  <si>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</si>
  <si>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</si>
  <si>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</si>
  <si>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</si>
  <si>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</si>
  <si>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</si>
  <si>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</si>
  <si>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</si>
  <si>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</si>
  <si>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</si>
  <si>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</si>
  <si>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</si>
  <si>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</si>
  <si>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</si>
  <si>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</si>
  <si>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</si>
  <si>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</si>
  <si>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</si>
  <si>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</si>
  <si>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</si>
  <si>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</si>
  <si>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</si>
  <si>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</si>
  <si>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</si>
  <si>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</si>
  <si>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</si>
  <si>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</si>
  <si>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</si>
  <si>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</si>
  <si>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</si>
  <si>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</si>
  <si>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</si>
  <si>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</si>
  <si>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</si>
  <si>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</si>
  <si>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</si>
  <si>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</si>
  <si>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</si>
  <si>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</si>
  <si>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</si>
  <si>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</si>
  <si>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</si>
  <si>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</si>
  <si>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</si>
  <si>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</si>
  <si>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</si>
  <si>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</si>
  <si>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</si>
  <si>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</si>
  <si>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</si>
  <si>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</si>
  <si>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</si>
  <si>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</si>
  <si>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</si>
  <si>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</si>
  <si>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</si>
  <si>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</si>
  <si>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</si>
  <si>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</si>
  <si>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</si>
  <si>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</si>
  <si>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</si>
  <si>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</si>
  <si>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</si>
  <si>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</si>
  <si>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</si>
  <si>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</si>
  <si>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</si>
  <si>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</si>
  <si>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</si>
  <si>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</si>
  <si>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</si>
  <si>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</si>
  <si>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</si>
  <si>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</si>
  <si>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</si>
  <si>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</si>
  <si>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</si>
  <si>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</si>
  <si>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</si>
  <si>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</si>
  <si>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</si>
  <si>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</si>
  <si>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</si>
  <si>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</si>
  <si>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</si>
  <si>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</si>
  <si>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</si>
  <si>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</si>
  <si>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</si>
  <si>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</si>
  <si>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</si>
  <si>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</si>
  <si>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</si>
  <si>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</si>
  <si>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</si>
  <si>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</si>
  <si>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</si>
  <si>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</si>
  <si>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</si>
  <si>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</si>
  <si>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</si>
  <si>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</si>
  <si>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</si>
  <si>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</si>
  <si>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</si>
  <si>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</si>
  <si>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</si>
  <si>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</si>
  <si>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</si>
  <si>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</si>
  <si>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</si>
  <si>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</si>
  <si>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</si>
  <si>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</si>
  <si>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</si>
  <si>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</si>
  <si>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</si>
  <si>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</si>
  <si>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</si>
  <si>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</si>
  <si>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</si>
  <si>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</si>
  <si>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</si>
  <si>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</si>
  <si>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</si>
  <si>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</si>
  <si>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</si>
  <si>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</si>
  <si>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</si>
  <si>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</si>
  <si>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</si>
  <si>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</si>
  <si>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</si>
  <si>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</si>
  <si>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</si>
  <si>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</si>
  <si>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</si>
  <si>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</si>
  <si>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</si>
  <si>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</si>
  <si>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</si>
  <si>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</si>
  <si>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</si>
  <si>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</si>
  <si>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</si>
  <si>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</si>
  <si>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</si>
  <si>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</si>
  <si>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</si>
  <si>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</si>
  <si>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</si>
  <si>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</si>
  <si>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</si>
  <si>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</si>
  <si>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</si>
  <si>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</si>
  <si>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</si>
  <si>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</si>
  <si>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</si>
  <si>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</si>
  <si>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</si>
  <si>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</si>
  <si>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</si>
  <si>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</si>
  <si>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</si>
  <si>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</si>
  <si>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</si>
  <si>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</si>
  <si>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</si>
  <si>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</si>
  <si>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</si>
  <si>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</si>
  <si>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</si>
  <si>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</si>
  <si>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</si>
  <si>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</si>
  <si>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</si>
  <si>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</si>
  <si>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</si>
  <si>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</si>
  <si>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</si>
  <si>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</si>
  <si>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</si>
  <si>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</si>
  <si>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</si>
  <si>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</si>
  <si>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</si>
  <si>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</si>
  <si>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</si>
  <si>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</si>
  <si>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</si>
  <si>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</si>
  <si>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</si>
  <si>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</si>
  <si>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</si>
  <si>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</si>
  <si>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</si>
  <si>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</si>
  <si>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</si>
  <si>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</si>
  <si>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</si>
  <si>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</si>
  <si>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</si>
  <si>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</si>
  <si>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</si>
  <si>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</si>
  <si>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</si>
  <si>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</si>
  <si>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</si>
  <si>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</si>
  <si>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</si>
  <si>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</si>
  <si>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</si>
  <si>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</si>
  <si>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</si>
  <si>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</si>
  <si>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</si>
  <si>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</si>
  <si>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</si>
  <si>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</si>
  <si>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</si>
  <si>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</si>
  <si>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</si>
  <si>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</si>
  <si>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</si>
  <si>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</si>
  <si>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</si>
  <si>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</si>
  <si>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</si>
  <si>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</si>
  <si>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</si>
  <si>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</si>
  <si>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</si>
  <si>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</si>
  <si>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</si>
  <si>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</si>
  <si>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</si>
  <si>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</si>
  <si>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</si>
  <si>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</si>
  <si>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</si>
  <si>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</si>
  <si>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</si>
  <si>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</si>
  <si>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</si>
  <si>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</si>
  <si>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</si>
  <si>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</si>
  <si>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</si>
  <si>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</si>
  <si>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</si>
  <si>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</si>
  <si>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</si>
  <si>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</si>
  <si>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</si>
  <si>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</si>
  <si>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</si>
  <si>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</si>
  <si>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</si>
  <si>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</si>
  <si>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</si>
  <si>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</si>
  <si>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</si>
  <si>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</si>
  <si>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</si>
  <si>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</si>
  <si>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</si>
  <si>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</si>
  <si>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</si>
  <si>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</si>
  <si>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</si>
  <si>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</si>
  <si>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</si>
  <si>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</si>
  <si>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</si>
  <si>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</si>
  <si>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</si>
  <si>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</si>
  <si>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</si>
  <si>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</si>
  <si>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</si>
  <si>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</si>
  <si>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</si>
  <si>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</si>
  <si>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</si>
  <si>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</si>
  <si>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</si>
  <si>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</si>
  <si>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</si>
  <si>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</si>
  <si>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</si>
  <si>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</si>
  <si>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</si>
  <si>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</si>
  <si>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</si>
  <si>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</si>
  <si>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</si>
  <si>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</si>
  <si>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</si>
  <si>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</si>
  <si>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</si>
  <si>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</si>
  <si>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</si>
  <si>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</si>
  <si>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</si>
  <si>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</si>
  <si>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</si>
  <si>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</si>
  <si>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</si>
  <si>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</si>
  <si>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</si>
  <si>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</si>
  <si>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</si>
  <si>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</si>
  <si>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</si>
  <si>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</si>
  <si>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</si>
  <si>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</si>
  <si>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</si>
  <si>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</si>
  <si>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</si>
  <si>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</si>
  <si>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</si>
  <si>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</si>
  <si>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</si>
  <si>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</si>
  <si>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</si>
  <si>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</si>
  <si>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</si>
  <si>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</si>
  <si>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</si>
  <si>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</si>
  <si>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</si>
  <si>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</si>
  <si>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</si>
  <si>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</si>
  <si>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</si>
  <si>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</si>
  <si>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</si>
  <si>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</si>
  <si>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</si>
  <si>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</si>
  <si>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</si>
  <si>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</si>
  <si>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</si>
  <si>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</si>
  <si>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</si>
  <si>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</si>
  <si>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</si>
  <si>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</si>
  <si>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</si>
  <si>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</si>
  <si>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</si>
  <si>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</si>
  <si>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</si>
  <si>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</si>
  <si>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</si>
  <si>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</si>
  <si>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</si>
  <si>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</si>
  <si>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</si>
  <si>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</si>
  <si>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</si>
  <si>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</si>
  <si>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</si>
  <si>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</si>
  <si>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</si>
  <si>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</si>
  <si>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</si>
  <si>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</si>
  <si>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</si>
  <si>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</si>
  <si>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</si>
  <si>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</si>
  <si>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</si>
  <si>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</si>
  <si>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</si>
  <si>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</si>
  <si>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</si>
  <si>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</si>
  <si>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</si>
  <si>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</si>
  <si>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</si>
  <si>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</si>
  <si>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</si>
  <si>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</si>
  <si>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</si>
  <si>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</si>
  <si>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</si>
  <si>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</si>
  <si>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</si>
  <si>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</si>
  <si>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</si>
  <si>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</si>
  <si>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</si>
  <si>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</si>
  <si>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</si>
  <si>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</si>
  <si>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</si>
  <si>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</si>
  <si>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</si>
  <si>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</si>
  <si>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</si>
  <si>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</si>
  <si>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</si>
  <si>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</si>
  <si>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</si>
  <si>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</si>
  <si>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</si>
  <si>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</si>
  <si>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</si>
  <si>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</si>
  <si>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</si>
  <si>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</si>
  <si>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</si>
  <si>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</si>
  <si>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</si>
  <si>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</si>
  <si>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</si>
  <si>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</si>
  <si>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</si>
  <si>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</si>
  <si>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</si>
  <si>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</si>
  <si>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</si>
  <si>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</si>
  <si>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</si>
  <si>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</si>
  <si>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</si>
  <si>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</si>
  <si>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</si>
  <si>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</si>
  <si>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</si>
  <si>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</si>
  <si>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</si>
  <si>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</si>
  <si>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</si>
  <si>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</si>
  <si>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</si>
  <si>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</si>
  <si>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</si>
  <si>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</si>
  <si>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</si>
  <si>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</si>
  <si>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</si>
  <si>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</si>
  <si>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</si>
  <si>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</si>
  <si>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</si>
  <si>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</si>
  <si>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</si>
  <si>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</si>
  <si>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</si>
  <si>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</si>
  <si>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</si>
  <si>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</si>
  <si>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</si>
  <si>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</si>
  <si>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</si>
  <si>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</si>
  <si>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</si>
  <si>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</si>
  <si>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</si>
  <si>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</si>
  <si>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</si>
  <si>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</si>
  <si>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</si>
  <si>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</si>
  <si>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</si>
  <si>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</si>
  <si>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</si>
  <si>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</si>
  <si>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</si>
  <si>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</si>
  <si>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</si>
  <si>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</si>
  <si>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</si>
  <si>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</si>
  <si>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</si>
  <si>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</si>
  <si>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</si>
  <si>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</si>
  <si>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</si>
  <si>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</si>
  <si>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</si>
  <si>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</si>
  <si>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</si>
  <si>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</si>
  <si>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</si>
  <si>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</si>
  <si>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</si>
  <si>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</si>
  <si>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</si>
  <si>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</si>
  <si>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</si>
  <si>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</si>
  <si>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</si>
  <si>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</si>
  <si>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</si>
  <si>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</si>
  <si>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</si>
  <si>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</si>
  <si>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</si>
  <si>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</si>
  <si>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</si>
  <si>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</si>
  <si>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</si>
  <si>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</si>
  <si>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</si>
  <si>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</si>
  <si>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</si>
  <si>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</si>
  <si>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</si>
  <si>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</si>
  <si>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</si>
  <si>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</si>
  <si>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</si>
  <si>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</si>
  <si>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</si>
  <si>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</si>
  <si>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</si>
  <si>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</si>
  <si>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</si>
  <si>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</si>
  <si>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</si>
  <si>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</si>
  <si>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</si>
  <si>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</si>
  <si>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</si>
  <si>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</si>
  <si>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</si>
  <si>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</si>
  <si>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</si>
  <si>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</si>
  <si>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</si>
  <si>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</si>
  <si>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</si>
  <si>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</si>
  <si>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</si>
  <si>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</si>
  <si>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</si>
  <si>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</si>
  <si>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</si>
  <si>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</si>
  <si>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</si>
  <si>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</si>
  <si>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</si>
  <si>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</si>
  <si>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</si>
  <si>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</si>
  <si>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</si>
  <si>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</si>
  <si>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</si>
  <si>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</si>
  <si>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</si>
  <si>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</si>
  <si>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</si>
  <si>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</si>
  <si>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</si>
  <si>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</si>
  <si>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</si>
  <si>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</si>
  <si>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</si>
  <si>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</si>
  <si>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</si>
  <si>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</si>
  <si>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</si>
  <si>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</si>
  <si>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</si>
  <si>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</si>
  <si>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</si>
  <si>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</si>
  <si>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</si>
  <si>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</si>
  <si>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</si>
  <si>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</si>
  <si>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</si>
  <si>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</si>
  <si>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</si>
  <si>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</si>
  <si>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</si>
  <si>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</si>
  <si>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</si>
  <si>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</si>
  <si>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</si>
  <si>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</si>
  <si>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</si>
  <si>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</si>
  <si>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</si>
  <si>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</si>
  <si>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</si>
  <si>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</si>
  <si>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</si>
  <si>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</si>
  <si>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</si>
  <si>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</si>
  <si>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</si>
  <si>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</si>
  <si>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</si>
  <si>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</si>
  <si>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</si>
  <si>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</si>
  <si>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</si>
  <si>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</si>
  <si>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</si>
  <si>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</si>
  <si>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</si>
  <si>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</si>
  <si>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</si>
  <si>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</si>
  <si>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</si>
  <si>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</si>
  <si>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</si>
  <si>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</si>
  <si>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</si>
  <si>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</si>
  <si>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</si>
  <si>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</si>
  <si>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</si>
  <si>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</si>
  <si>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</si>
  <si>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</si>
  <si>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</si>
  <si>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</si>
  <si>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</si>
  <si>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</si>
  <si>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</si>
  <si>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</si>
  <si>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</si>
  <si>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</si>
  <si>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</si>
  <si>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</si>
  <si>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</si>
  <si>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</si>
  <si>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</si>
  <si>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</si>
  <si>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</si>
  <si>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</si>
  <si>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</si>
  <si>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</si>
  <si>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</si>
  <si>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</si>
  <si>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</si>
  <si>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</si>
  <si>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</si>
  <si>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</si>
  <si>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</si>
  <si>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</si>
  <si>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</si>
  <si>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</si>
  <si>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</si>
  <si>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</si>
  <si>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</si>
  <si>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</si>
  <si>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</si>
  <si>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</si>
  <si>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</si>
  <si>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</si>
  <si>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</si>
  <si>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</si>
  <si>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</si>
  <si>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</si>
  <si>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</si>
  <si>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</si>
  <si>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</si>
  <si>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</si>
  <si>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</si>
  <si>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</si>
  <si>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</si>
  <si>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</si>
  <si>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</si>
  <si>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</si>
  <si>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</si>
  <si>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</si>
  <si>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</si>
  <si>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</si>
  <si>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</si>
  <si>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</si>
  <si>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</si>
  <si>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</si>
  <si>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</si>
  <si>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</si>
  <si>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</si>
  <si>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</si>
  <si>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</si>
  <si>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</si>
  <si>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</si>
  <si>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</si>
  <si>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</si>
  <si>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</si>
  <si>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</si>
  <si>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</si>
  <si>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</si>
  <si>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</si>
  <si>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</si>
  <si>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</si>
  <si>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</si>
  <si>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</si>
  <si>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</si>
  <si>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</si>
  <si>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</si>
  <si>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</si>
  <si>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</si>
  <si>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</si>
  <si>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</si>
  <si>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</si>
  <si>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</si>
  <si>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</si>
  <si>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</si>
  <si>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</si>
  <si>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</si>
  <si>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</si>
  <si>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</si>
  <si>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</si>
  <si>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</si>
  <si>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</si>
  <si>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</si>
  <si>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</si>
  <si>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</si>
  <si>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</si>
  <si>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</si>
  <si>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</si>
  <si>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</si>
  <si>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</si>
  <si>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</si>
  <si>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</si>
  <si>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</si>
  <si>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</si>
  <si>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</si>
  <si>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</si>
  <si>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</si>
  <si>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</si>
  <si>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</si>
  <si>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</si>
  <si>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</si>
  <si>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</si>
  <si>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</si>
  <si>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</si>
  <si>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</si>
  <si>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</si>
  <si>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</si>
  <si>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</si>
  <si>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</si>
  <si>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</si>
  <si>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</si>
  <si>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</si>
  <si>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</si>
  <si>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</si>
  <si>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</si>
  <si>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</si>
  <si>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</si>
  <si>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</si>
  <si>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</si>
  <si>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</si>
  <si>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</si>
  <si>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</si>
  <si>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</si>
  <si>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</si>
  <si>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</si>
  <si>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</si>
  <si>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</si>
  <si>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</si>
  <si>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</si>
  <si>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</si>
  <si>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</si>
  <si>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</si>
  <si>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</si>
  <si>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</si>
  <si>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</si>
  <si>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</si>
  <si>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</si>
  <si>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</si>
  <si>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</si>
  <si>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</si>
  <si>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</si>
  <si>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</si>
  <si>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</si>
  <si>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</si>
  <si>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</si>
  <si>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</si>
  <si>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</si>
  <si>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</si>
  <si>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</si>
  <si>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</si>
  <si>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</si>
  <si>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</si>
  <si>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</si>
  <si>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</si>
  <si>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</si>
  <si>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</si>
  <si>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</si>
  <si>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</si>
  <si>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</si>
  <si>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</si>
  <si>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</si>
  <si>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</si>
  <si>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</si>
  <si>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</si>
  <si>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</si>
  <si>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</si>
  <si>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</si>
  <si>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</si>
  <si>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</si>
  <si>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</si>
  <si>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</si>
  <si>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</si>
  <si>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</si>
  <si>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</si>
  <si>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</si>
  <si>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</si>
  <si>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</si>
  <si>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</si>
  <si>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</si>
  <si>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</si>
  <si>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</si>
  <si>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</si>
  <si>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</si>
  <si>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</si>
  <si>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</si>
  <si>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</si>
  <si>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</si>
  <si>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</si>
  <si>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</si>
  <si>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</si>
  <si>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</si>
  <si>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</si>
  <si>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</si>
  <si>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</si>
  <si>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</si>
  <si>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</si>
  <si>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</si>
  <si>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</si>
  <si>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</si>
  <si>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</si>
  <si>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</si>
  <si>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</si>
  <si>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</si>
  <si>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</si>
  <si>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</si>
  <si>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</si>
  <si>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</si>
  <si>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</si>
  <si>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</si>
  <si>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</si>
  <si>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</si>
  <si>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</si>
  <si>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</si>
  <si>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</si>
  <si>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</si>
  <si>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</si>
  <si>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</si>
  <si>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</si>
  <si>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</si>
  <si>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</si>
  <si>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</si>
  <si>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</si>
  <si>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</si>
  <si>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</si>
  <si>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</si>
  <si>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</si>
  <si>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</si>
  <si>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</si>
  <si>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</si>
  <si>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</si>
  <si>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</si>
  <si>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</si>
  <si>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</si>
  <si>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</si>
  <si>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</si>
  <si>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</si>
  <si>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</si>
  <si>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</si>
  <si>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</si>
  <si>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</si>
  <si>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</si>
  <si>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</si>
  <si>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</si>
  <si>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</si>
  <si>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</si>
  <si>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</si>
  <si>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</si>
  <si>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</si>
  <si>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</si>
  <si>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</si>
  <si>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</si>
  <si>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</si>
  <si>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</si>
  <si>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</si>
  <si>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</si>
  <si>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</si>
  <si>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</si>
  <si>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</si>
  <si>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</si>
  <si>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</si>
  <si>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</si>
  <si>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</si>
  <si>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</si>
  <si>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</si>
  <si>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</si>
  <si>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</si>
  <si>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</si>
  <si>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</si>
  <si>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</si>
  <si>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</si>
  <si>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</si>
  <si>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</si>
  <si>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</si>
  <si>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</si>
  <si>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</si>
  <si>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</si>
  <si>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</si>
  <si>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</si>
  <si>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</si>
  <si>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</si>
  <si>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</si>
  <si>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</si>
  <si>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</si>
  <si>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</si>
  <si>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</si>
  <si>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</si>
  <si>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</si>
  <si>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</si>
  <si>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</si>
  <si>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</si>
  <si>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</si>
  <si>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</si>
  <si>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</si>
  <si>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</si>
  <si>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</si>
  <si>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</si>
  <si>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</si>
  <si>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</si>
  <si>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</si>
  <si>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</si>
  <si>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</si>
  <si>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</si>
  <si>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</si>
  <si>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</si>
  <si>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</si>
  <si>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</si>
  <si>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</si>
  <si>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</si>
  <si>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</si>
  <si>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</si>
  <si>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</si>
  <si>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</si>
  <si>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</si>
  <si>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</si>
  <si>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</si>
  <si>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</si>
  <si>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</si>
  <si>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</si>
  <si>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</si>
  <si>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</si>
  <si>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</si>
  <si>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</si>
  <si>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</si>
  <si>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</si>
  <si>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</si>
  <si>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</si>
  <si>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</si>
  <si>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</si>
  <si>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</si>
  <si>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</si>
  <si>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</si>
  <si>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</si>
  <si>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</si>
  <si>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</si>
  <si>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</si>
  <si>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</si>
  <si>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</si>
  <si>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</si>
  <si>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</si>
  <si>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</si>
  <si>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</si>
  <si>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</si>
  <si>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</si>
  <si>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</si>
  <si>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</si>
  <si>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</si>
  <si>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</si>
  <si>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</si>
  <si>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</si>
  <si>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</si>
  <si>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</si>
  <si>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</si>
  <si>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</si>
  <si>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</si>
  <si>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</si>
  <si>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</si>
  <si>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</si>
  <si>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</si>
  <si>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</si>
  <si>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</si>
  <si>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</si>
  <si>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</si>
  <si>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</si>
  <si>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</si>
  <si>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</si>
  <si>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</si>
  <si>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</si>
  <si>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</si>
  <si>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</si>
  <si>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</si>
  <si>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</si>
  <si>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</si>
  <si>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</si>
  <si>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</si>
  <si>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</si>
  <si>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</si>
  <si>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</si>
  <si>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</si>
  <si>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</si>
  <si>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</si>
  <si>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</si>
  <si>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</si>
  <si>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</si>
  <si>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</si>
  <si>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</si>
  <si>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</si>
  <si>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</si>
  <si>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</si>
  <si>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</si>
  <si>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</si>
  <si>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</si>
  <si>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</si>
  <si>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</si>
  <si>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</si>
  <si>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</si>
  <si>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</si>
  <si>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</si>
  <si>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</si>
  <si>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</si>
  <si>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</si>
  <si>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</si>
  <si>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</si>
  <si>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</si>
  <si>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</si>
  <si>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</si>
  <si>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</si>
  <si>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</si>
  <si>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</si>
  <si>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</si>
  <si>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</si>
  <si>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</si>
  <si>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</si>
  <si>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</si>
  <si>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</si>
  <si>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</si>
  <si>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</si>
  <si>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</si>
  <si>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</si>
  <si>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</si>
  <si>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</si>
  <si>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</si>
  <si>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</si>
  <si>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</si>
  <si>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</si>
  <si>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</si>
  <si>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</si>
  <si>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</si>
  <si>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</si>
  <si>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</si>
  <si>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</si>
  <si>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</si>
  <si>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</si>
  <si>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</si>
  <si>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</si>
  <si>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</si>
  <si>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</si>
  <si>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</si>
  <si>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</si>
  <si>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</si>
  <si>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</si>
  <si>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</si>
  <si>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</si>
  <si>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</si>
  <si>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</si>
  <si>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</si>
  <si>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</si>
  <si>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</si>
  <si>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</si>
  <si>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</si>
  <si>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</si>
  <si>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</si>
  <si>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</si>
  <si>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</si>
  <si>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</si>
  <si>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</si>
  <si>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</si>
  <si>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</si>
  <si>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</si>
  <si>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</si>
  <si>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</si>
  <si>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</si>
  <si>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</si>
  <si>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</si>
  <si>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</si>
  <si>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</si>
  <si>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</si>
  <si>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</si>
  <si>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</si>
  <si>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</si>
  <si>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</si>
  <si>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</si>
  <si>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</si>
  <si>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</si>
  <si>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</si>
  <si>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</si>
  <si>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</si>
  <si>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</si>
  <si>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</si>
  <si>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</si>
  <si>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</si>
  <si>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</si>
  <si>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</si>
  <si>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</si>
  <si>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</si>
  <si>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</si>
  <si>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</si>
  <si>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</si>
  <si>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</si>
  <si>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</si>
  <si>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</si>
  <si>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</si>
  <si>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</si>
  <si>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</si>
  <si>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</si>
  <si>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</si>
  <si>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</si>
  <si>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</si>
  <si>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</si>
  <si>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</si>
  <si>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</si>
  <si>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</si>
  <si>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</si>
  <si>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</si>
  <si>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</si>
  <si>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</si>
  <si>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</si>
  <si>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</si>
  <si>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</si>
  <si>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</si>
  <si>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</si>
  <si>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</si>
  <si>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</si>
  <si>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</si>
  <si>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</si>
  <si>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</si>
  <si>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</si>
  <si>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</si>
  <si>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</si>
  <si>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</si>
  <si>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</si>
  <si>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</si>
  <si>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</si>
  <si>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</si>
  <si>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</si>
  <si>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</si>
  <si>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</si>
  <si>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</si>
  <si>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</si>
  <si>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</si>
  <si>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</si>
  <si>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</si>
  <si>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</si>
  <si>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</si>
  <si>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</si>
  <si>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</si>
  <si>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</si>
  <si>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</si>
  <si>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</si>
  <si>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</si>
  <si>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</si>
  <si>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</si>
  <si>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</si>
  <si>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</si>
  <si>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</si>
  <si>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</si>
  <si>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</si>
  <si>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</si>
  <si>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</si>
  <si>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</si>
  <si>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</si>
  <si>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</si>
  <si>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</si>
  <si>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</si>
  <si>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</si>
  <si>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</si>
  <si>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</si>
  <si>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</si>
  <si>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</si>
  <si>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</si>
  <si>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</si>
  <si>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</si>
  <si>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</si>
  <si>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</si>
  <si>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</si>
  <si>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</si>
  <si>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</si>
  <si>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</si>
  <si>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</si>
  <si>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</si>
  <si>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</si>
  <si>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</si>
  <si>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</si>
  <si>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</si>
  <si>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</si>
  <si>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</si>
  <si>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</si>
  <si>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</si>
  <si>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</si>
  <si>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</si>
  <si>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</si>
  <si>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</si>
  <si>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</si>
  <si>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</si>
  <si>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</si>
  <si>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</si>
  <si>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</si>
  <si>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</si>
  <si>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</si>
  <si>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</si>
  <si>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</si>
  <si>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</si>
  <si>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</si>
  <si>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</si>
  <si>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</si>
  <si>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</si>
  <si>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</si>
  <si>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</si>
  <si>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</si>
  <si>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</si>
  <si>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</si>
  <si>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</si>
  <si>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</si>
  <si>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</si>
  <si>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</si>
  <si>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</si>
  <si>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</si>
  <si>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</si>
  <si>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</si>
  <si>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</si>
  <si>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</si>
  <si>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</si>
  <si>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</si>
  <si>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</si>
  <si>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</si>
  <si>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</si>
  <si>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</si>
  <si>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</si>
  <si>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</si>
  <si>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</si>
  <si>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</si>
  <si>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</si>
  <si>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</si>
  <si>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</si>
  <si>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</si>
  <si>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</si>
  <si>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</si>
  <si>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</si>
  <si>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</si>
  <si>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</si>
  <si>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</si>
  <si>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</si>
  <si>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</si>
  <si>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</si>
  <si>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</si>
  <si>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</si>
  <si>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</si>
  <si>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</si>
  <si>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</si>
  <si>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</si>
  <si>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</si>
  <si>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</si>
  <si>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</si>
  <si>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</si>
  <si>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</si>
  <si>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</si>
  <si>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</si>
  <si>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</si>
  <si>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</si>
  <si>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</si>
  <si>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</si>
  <si>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</si>
  <si>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</si>
  <si>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</si>
  <si>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</si>
  <si>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</si>
  <si>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</si>
  <si>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</si>
  <si>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</si>
  <si>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</si>
  <si>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</si>
  <si>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</si>
  <si>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</si>
  <si>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</si>
  <si>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</si>
  <si>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</si>
  <si>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</si>
  <si>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</si>
  <si>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</si>
  <si>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</si>
  <si>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</si>
  <si>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</si>
  <si>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</si>
  <si>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</si>
  <si>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</si>
  <si>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</si>
  <si>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</si>
  <si>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</si>
  <si>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</si>
  <si>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</si>
  <si>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</si>
  <si>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</si>
  <si>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</si>
  <si>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</si>
  <si>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</si>
  <si>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</si>
  <si>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</si>
  <si>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</si>
  <si>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</si>
  <si>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</si>
  <si>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</si>
  <si>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</si>
  <si>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</si>
  <si>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</si>
  <si>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</si>
  <si>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</si>
  <si>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</si>
  <si>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</si>
  <si>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</si>
  <si>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</si>
  <si>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</si>
  <si>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</si>
  <si>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</si>
  <si>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</si>
  <si>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</si>
  <si>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</si>
  <si>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</si>
  <si>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</si>
  <si>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</si>
  <si>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</si>
  <si>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</si>
  <si>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</si>
  <si>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</si>
  <si>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</si>
  <si>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</si>
  <si>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</si>
  <si>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</si>
  <si>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</si>
  <si>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</si>
  <si>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</si>
  <si>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</si>
  <si>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</si>
  <si>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</si>
  <si>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</si>
  <si>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</si>
  <si>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</si>
  <si>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</si>
  <si>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</si>
  <si>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</si>
  <si>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</si>
  <si>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</si>
  <si>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</si>
  <si>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</si>
  <si>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</si>
  <si>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</si>
  <si>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</si>
  <si>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</si>
  <si>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</si>
  <si>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</si>
  <si>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</si>
  <si>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</si>
  <si>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</si>
  <si>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</si>
  <si>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</si>
  <si>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</si>
  <si>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</si>
  <si>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</si>
  <si>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</si>
  <si>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</si>
  <si>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</si>
  <si>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</si>
  <si>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</si>
  <si>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</si>
  <si>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</si>
  <si>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</si>
  <si>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</si>
  <si>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</si>
  <si>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</si>
  <si>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</si>
  <si>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</si>
  <si>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</si>
  <si>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</si>
  <si>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</si>
  <si>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</si>
  <si>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</si>
  <si>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</si>
  <si>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</si>
  <si>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</si>
  <si>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</si>
  <si>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</si>
  <si>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</si>
  <si>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</si>
  <si>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</si>
  <si>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</si>
  <si>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</si>
  <si>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</si>
  <si>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</si>
  <si>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</si>
  <si>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</si>
  <si>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</si>
  <si>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</si>
  <si>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</si>
  <si>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</si>
  <si>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</si>
  <si>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</si>
  <si>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</si>
  <si>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</si>
  <si>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</si>
  <si>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</si>
  <si>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</si>
  <si>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</si>
  <si>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</si>
  <si>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</si>
  <si>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</si>
  <si>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</si>
  <si>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</si>
  <si>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</si>
  <si>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</si>
  <si>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</si>
  <si>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</si>
  <si>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</si>
  <si>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</si>
  <si>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</si>
  <si>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</si>
  <si>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</si>
  <si>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</si>
  <si>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</si>
  <si>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</si>
  <si>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</si>
  <si>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</si>
  <si>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</si>
  <si>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</si>
  <si>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</si>
  <si>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</si>
  <si>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</si>
  <si>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</si>
  <si>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</si>
  <si>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</si>
  <si>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</si>
  <si>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</si>
  <si>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</si>
  <si>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</si>
  <si>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</si>
  <si>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</si>
  <si>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</si>
  <si>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</si>
  <si>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</si>
  <si>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</si>
  <si>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</si>
  <si>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</si>
  <si>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</si>
  <si>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</si>
  <si>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</si>
  <si>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</si>
  <si>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</si>
  <si>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</si>
  <si>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</si>
  <si>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</si>
  <si>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</si>
  <si>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</si>
  <si>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</si>
  <si>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</si>
  <si>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</si>
  <si>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</si>
  <si>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</si>
  <si>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</si>
  <si>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</si>
  <si>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</si>
  <si>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</si>
  <si>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</si>
  <si>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</si>
  <si>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</si>
  <si>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</si>
  <si>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</si>
  <si>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</si>
  <si>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</si>
  <si>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</si>
  <si>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</si>
  <si>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</si>
  <si>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</si>
  <si>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</si>
  <si>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</si>
  <si>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</si>
  <si>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</si>
  <si>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</si>
  <si>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</si>
  <si>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</si>
  <si>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</si>
  <si>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</si>
  <si>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</si>
  <si>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</si>
  <si>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</si>
  <si>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</si>
  <si>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</si>
  <si>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</si>
  <si>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</si>
  <si>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</si>
  <si>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</si>
  <si>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</si>
  <si>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</si>
  <si>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</si>
  <si>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</si>
  <si>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</si>
  <si>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</si>
  <si>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</si>
  <si>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</si>
  <si>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</si>
  <si>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</si>
  <si>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</si>
  <si>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</si>
  <si>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</si>
  <si>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</si>
  <si>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</si>
  <si>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</si>
  <si>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</si>
  <si>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</si>
  <si>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</si>
  <si>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</si>
  <si>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</si>
  <si>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</si>
  <si>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</si>
  <si>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</si>
  <si>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</si>
  <si>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</si>
  <si>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</si>
  <si>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</si>
  <si>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</si>
  <si>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</si>
  <si>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</si>
  <si>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</si>
  <si>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</si>
  <si>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</si>
  <si>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</si>
  <si>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</si>
  <si>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</si>
  <si>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</si>
  <si>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</si>
  <si>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</si>
  <si>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</si>
  <si>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</si>
  <si>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</si>
  <si>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</si>
  <si>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</si>
  <si>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</si>
  <si>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</si>
  <si>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</si>
  <si>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</si>
  <si>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</si>
  <si>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</si>
  <si>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</si>
  <si>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</si>
  <si>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</si>
  <si>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</si>
  <si>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</si>
  <si>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</si>
  <si>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</si>
  <si>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</si>
  <si>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</si>
  <si>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</si>
  <si>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</si>
  <si>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</si>
  <si>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</si>
  <si>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</si>
  <si>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</si>
  <si>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</si>
  <si>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</si>
  <si>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</si>
  <si>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</si>
  <si>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</si>
  <si>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</si>
  <si>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</si>
  <si>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</si>
  <si>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</si>
  <si>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</si>
  <si>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</si>
  <si>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</si>
  <si>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</si>
  <si>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</si>
  <si>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</si>
  <si>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</si>
  <si>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</si>
  <si>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</si>
  <si>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</si>
  <si>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</si>
  <si>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</si>
  <si>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</si>
  <si>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</si>
  <si>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</si>
  <si>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</si>
  <si>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</si>
  <si>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</si>
  <si>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</si>
  <si>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</si>
  <si>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</si>
  <si>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</si>
  <si>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</si>
  <si>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</si>
  <si>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</si>
  <si>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</si>
  <si>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</si>
  <si>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</si>
  <si>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</si>
  <si>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</si>
  <si>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</si>
  <si>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</si>
  <si>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</si>
  <si>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</si>
  <si>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</si>
  <si>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</si>
  <si>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</si>
  <si>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</si>
  <si>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</si>
  <si>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</si>
  <si>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</si>
  <si>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</si>
  <si>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</si>
  <si>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</si>
  <si>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</si>
  <si>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</si>
  <si>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</si>
  <si>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</si>
  <si>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</si>
  <si>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</si>
  <si>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</si>
  <si>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</si>
  <si>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</si>
  <si>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</si>
  <si>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</si>
  <si>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</si>
  <si>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</si>
  <si>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</si>
  <si>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</si>
  <si>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</si>
  <si>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</si>
  <si>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</si>
  <si>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</si>
  <si>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</si>
  <si>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</si>
  <si>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</si>
  <si>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</si>
  <si>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</si>
  <si>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</si>
  <si>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</si>
  <si>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</si>
  <si>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</si>
  <si>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</si>
  <si>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</si>
  <si>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</si>
  <si>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</si>
  <si>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</si>
  <si>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</si>
  <si>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</si>
  <si>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</si>
  <si>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</si>
  <si>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</si>
  <si>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</si>
  <si>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</si>
  <si>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</si>
  <si>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</si>
  <si>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</si>
  <si>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</si>
  <si>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</si>
  <si>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</si>
  <si>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</si>
  <si>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</si>
  <si>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</si>
  <si>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</si>
  <si>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</si>
  <si>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</si>
  <si>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</si>
  <si>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</si>
  <si>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</si>
  <si>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</si>
  <si>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</si>
  <si>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</si>
  <si>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</si>
  <si>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</si>
  <si>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</si>
  <si>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</si>
  <si>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</si>
  <si>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</si>
  <si>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</si>
  <si>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</si>
  <si>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</si>
  <si>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</si>
  <si>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</si>
  <si>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</si>
  <si>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</si>
  <si>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</si>
  <si>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</si>
  <si>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</si>
  <si>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</si>
  <si>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</si>
  <si>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</si>
  <si>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</si>
  <si>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</si>
  <si>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</si>
  <si>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</si>
  <si>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</si>
  <si>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</si>
  <si>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</si>
  <si>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</si>
  <si>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</si>
  <si>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</si>
  <si>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</si>
  <si>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</si>
  <si>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</si>
  <si>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</si>
  <si>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</si>
  <si>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</si>
  <si>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</si>
  <si>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</si>
  <si>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</si>
  <si>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</si>
  <si>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</si>
  <si>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</si>
  <si>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</si>
  <si>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</si>
  <si>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</si>
  <si>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</si>
  <si>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</si>
  <si>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</si>
  <si>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</si>
  <si>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</si>
  <si>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</si>
  <si>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</si>
  <si>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</si>
  <si>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</si>
  <si>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</si>
  <si>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</si>
  <si>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</si>
  <si>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</si>
  <si>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</si>
  <si>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</si>
  <si>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</si>
  <si>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</si>
  <si>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</si>
  <si>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</si>
  <si>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</si>
  <si>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</si>
  <si>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</si>
  <si>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</si>
  <si>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</si>
  <si>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</si>
  <si>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</si>
  <si>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</si>
  <si>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</si>
  <si>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</si>
  <si>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</si>
  <si>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</si>
  <si>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</si>
  <si>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</si>
  <si>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</si>
  <si>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</si>
  <si>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</si>
  <si>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</si>
  <si>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</si>
  <si>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</si>
  <si>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</si>
  <si>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</si>
  <si>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</si>
  <si>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</si>
  <si>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</si>
  <si>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</si>
  <si>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</si>
  <si>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</si>
  <si>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</si>
  <si>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</si>
  <si>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</si>
  <si>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</si>
  <si>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</si>
  <si>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</si>
  <si>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</si>
  <si>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</si>
  <si>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</si>
  <si>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</si>
  <si>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</si>
  <si>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</si>
  <si>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</si>
  <si>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</si>
  <si>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</si>
  <si>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</si>
  <si>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</si>
  <si>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</si>
  <si>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</si>
  <si>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</si>
  <si>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</si>
  <si>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</si>
  <si>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</si>
  <si>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</si>
  <si>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</si>
  <si>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</si>
  <si>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</si>
  <si>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</si>
  <si>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</si>
  <si>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</si>
  <si>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</si>
  <si>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</si>
  <si>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</si>
  <si>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</si>
  <si>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</si>
  <si>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</si>
  <si>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</si>
  <si>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</si>
  <si>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</si>
  <si>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</si>
  <si>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</si>
  <si>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</si>
  <si>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</si>
  <si>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</si>
  <si>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</si>
  <si>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</si>
  <si>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</si>
  <si>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</si>
  <si>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</si>
  <si>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</si>
  <si>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</si>
  <si>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</si>
  <si>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</si>
  <si>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</si>
  <si>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</si>
  <si>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</si>
  <si>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</si>
  <si>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</si>
  <si>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</si>
  <si>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</si>
  <si>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</si>
  <si>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</si>
  <si>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</si>
  <si>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</si>
  <si>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</si>
  <si>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</si>
  <si>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</si>
  <si>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</si>
  <si>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</si>
  <si>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</si>
  <si>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</si>
  <si>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</si>
  <si>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</si>
  <si>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</si>
  <si>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</si>
  <si>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</si>
  <si>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</si>
  <si>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</si>
  <si>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</si>
  <si>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</si>
  <si>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</si>
  <si>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</si>
  <si>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</si>
  <si>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</si>
  <si>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</si>
  <si>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</si>
  <si>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</si>
  <si>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</si>
  <si>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</si>
  <si>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</si>
  <si>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</si>
  <si>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</si>
  <si>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</si>
  <si>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</si>
  <si>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</si>
  <si>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</si>
  <si>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</si>
  <si>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</si>
  <si>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</si>
  <si>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</si>
  <si>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</si>
  <si>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</si>
  <si>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</si>
  <si>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</si>
  <si>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</si>
  <si>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</si>
  <si>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</si>
  <si>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</si>
  <si>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</si>
  <si>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</si>
  <si>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</si>
  <si>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</si>
  <si>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</si>
  <si>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</si>
  <si>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</si>
  <si>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</si>
  <si>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</si>
  <si>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</si>
  <si>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</si>
  <si>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</si>
  <si>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</si>
  <si>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</si>
  <si>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</si>
  <si>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</si>
  <si>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</si>
  <si>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</si>
  <si>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</si>
  <si>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</si>
  <si>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</si>
  <si>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</si>
  <si>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</si>
  <si>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</si>
  <si>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</si>
  <si>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</si>
  <si>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</si>
  <si>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</si>
  <si>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</si>
  <si>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</si>
  <si>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</si>
  <si>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</si>
  <si>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</si>
  <si>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</si>
  <si>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</si>
  <si>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</si>
  <si>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</si>
  <si>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</si>
  <si>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</si>
  <si>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</si>
  <si>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</si>
  <si>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</si>
  <si>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</si>
  <si>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</si>
  <si>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</si>
  <si>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</si>
  <si>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</si>
  <si>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</si>
  <si>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</si>
  <si>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</si>
  <si>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</si>
  <si>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</si>
  <si>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</si>
  <si>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</si>
  <si>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</si>
  <si>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</si>
  <si>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</si>
  <si>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</si>
  <si>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</si>
  <si>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</si>
  <si>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</si>
  <si>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</si>
  <si>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</si>
  <si>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</si>
  <si>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</si>
  <si>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</si>
  <si>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</si>
  <si>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</si>
  <si>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</si>
  <si>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</si>
  <si>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</si>
  <si>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</si>
  <si>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</si>
  <si>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</si>
  <si>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</si>
  <si>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</si>
  <si>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</si>
  <si>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</si>
  <si>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</si>
  <si>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</si>
  <si>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</si>
  <si>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</si>
  <si>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</si>
  <si>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</si>
  <si>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</si>
  <si>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</si>
  <si>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</si>
  <si>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</si>
  <si>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</si>
  <si>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</si>
  <si>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</si>
  <si>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</si>
  <si>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</si>
  <si>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</si>
  <si>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</si>
  <si>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</si>
  <si>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</si>
  <si>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</si>
  <si>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</si>
  <si>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</si>
  <si>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</si>
  <si>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</si>
  <si>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</si>
  <si>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</si>
  <si>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</si>
  <si>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</si>
  <si>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</si>
  <si>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</si>
  <si>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</si>
  <si>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</si>
  <si>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</si>
  <si>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</si>
  <si>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</si>
  <si>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</si>
  <si>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</si>
  <si>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</si>
  <si>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</si>
  <si>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</si>
  <si>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</si>
  <si>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</si>
  <si>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</si>
  <si>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</si>
  <si>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</si>
  <si>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</si>
  <si>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</si>
  <si>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</si>
  <si>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</si>
  <si>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</si>
  <si>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</si>
  <si>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</si>
  <si>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</si>
  <si>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</si>
  <si>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</si>
  <si>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</si>
  <si>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</si>
  <si>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</si>
  <si>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</si>
  <si>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</si>
  <si>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</si>
  <si>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</si>
  <si>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</si>
  <si>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</si>
  <si>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</si>
  <si>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</si>
  <si>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</si>
  <si>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</si>
  <si>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</si>
  <si>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</si>
  <si>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</si>
  <si>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</si>
  <si>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</si>
  <si>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</si>
  <si>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</si>
  <si>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</si>
  <si>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</si>
  <si>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</si>
  <si>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</si>
  <si>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</si>
  <si>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</si>
  <si>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</si>
  <si>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</si>
  <si>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</si>
  <si>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</si>
  <si>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</si>
  <si>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</si>
  <si>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</si>
  <si>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</si>
  <si>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</si>
  <si>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</si>
  <si>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</si>
  <si>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</si>
  <si>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</si>
  <si>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</si>
  <si>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</si>
  <si>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</si>
  <si>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</si>
  <si>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</si>
  <si>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</si>
  <si>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</si>
  <si>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</si>
  <si>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</si>
  <si>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</si>
  <si>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</si>
  <si>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</si>
  <si>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</si>
  <si>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</si>
  <si>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</si>
  <si>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</si>
  <si>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</si>
  <si>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</si>
  <si>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</si>
  <si>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</si>
  <si>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</si>
  <si>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</si>
  <si>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</si>
  <si>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</si>
  <si>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</si>
  <si>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</si>
  <si>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</si>
  <si>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</si>
  <si>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</si>
  <si>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</si>
  <si>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</si>
  <si>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</si>
  <si>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</si>
  <si>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</si>
  <si>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</si>
  <si>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</si>
  <si>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</si>
  <si>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</si>
  <si>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</si>
  <si>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</si>
  <si>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</si>
  <si>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</si>
  <si>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</si>
  <si>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</si>
  <si>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</si>
  <si>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</si>
  <si>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</si>
  <si>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</si>
  <si>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</si>
  <si>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</si>
  <si>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</si>
  <si>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</si>
  <si>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</si>
  <si>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</si>
  <si>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</si>
  <si>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</si>
  <si>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</si>
  <si>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</si>
  <si>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</si>
  <si>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</si>
  <si>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</si>
  <si>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</si>
  <si>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</si>
  <si>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</si>
  <si>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</si>
  <si>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</si>
  <si>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</si>
  <si>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</si>
  <si>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</si>
  <si>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</si>
  <si>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</si>
  <si>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</si>
  <si>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</si>
  <si>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</si>
  <si>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</si>
  <si>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</si>
  <si>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</si>
  <si>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</si>
  <si>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</si>
  <si>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</si>
  <si>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</si>
  <si>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</si>
  <si>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</si>
  <si>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</si>
  <si>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</si>
  <si>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</si>
  <si>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</si>
  <si>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</si>
  <si>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</si>
  <si>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</si>
  <si>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</si>
  <si>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</si>
  <si>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</si>
  <si>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</si>
  <si>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</si>
  <si>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</si>
  <si>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</si>
  <si>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</si>
  <si>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</si>
  <si>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</si>
  <si>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</si>
  <si>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</si>
  <si>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</si>
  <si>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</si>
  <si>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</si>
  <si>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</si>
  <si>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</si>
  <si>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</si>
  <si>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</si>
  <si>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</si>
  <si>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</si>
  <si>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</si>
  <si>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</si>
  <si>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</si>
  <si>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</si>
  <si>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</si>
  <si>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</si>
  <si>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</si>
  <si>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</si>
  <si>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</si>
  <si>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</si>
  <si>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</si>
  <si>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</si>
  <si>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</si>
  <si>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</si>
  <si>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</si>
  <si>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</si>
  <si>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</si>
  <si>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</si>
  <si>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</si>
  <si>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</si>
  <si>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</si>
  <si>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</si>
  <si>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</si>
  <si>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</si>
  <si>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</si>
  <si>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</si>
  <si>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</si>
  <si>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</si>
  <si>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</si>
  <si>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</si>
  <si>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</si>
  <si>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</si>
  <si>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</si>
  <si>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</si>
  <si>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</si>
  <si>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</si>
  <si>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</si>
  <si>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</si>
  <si>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</si>
  <si>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</si>
  <si>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</si>
  <si>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</si>
  <si>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</si>
  <si>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</si>
  <si>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</si>
  <si>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</si>
  <si>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</si>
  <si>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</si>
  <si>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</si>
  <si>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</si>
  <si>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</si>
  <si>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</si>
  <si>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</si>
  <si>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</si>
  <si>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</si>
  <si>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</si>
  <si>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</si>
  <si>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</si>
  <si>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</si>
  <si>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</si>
  <si>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</si>
  <si>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</si>
  <si>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</si>
  <si>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</si>
  <si>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</si>
  <si>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</si>
  <si>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</si>
  <si>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</si>
  <si>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</si>
  <si>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</si>
  <si>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</si>
  <si>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</si>
  <si>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</si>
  <si>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</si>
  <si>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</si>
  <si>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</si>
  <si>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</si>
  <si>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</si>
  <si>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</si>
  <si>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</si>
  <si>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</si>
  <si>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</si>
  <si>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</si>
  <si>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</si>
  <si>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</si>
  <si>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</si>
  <si>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</si>
  <si>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</si>
  <si>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</si>
  <si>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</si>
  <si>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</si>
  <si>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</si>
  <si>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</si>
  <si>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</si>
  <si>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</si>
  <si>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</si>
  <si>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</si>
  <si>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</si>
  <si>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</si>
  <si>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</si>
  <si>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</si>
  <si>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</si>
  <si>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</si>
  <si>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</si>
  <si>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</si>
  <si>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</si>
  <si>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</si>
  <si>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</si>
  <si>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</si>
  <si>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</si>
  <si>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</si>
  <si>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</si>
  <si>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</si>
  <si>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</si>
  <si>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</si>
  <si>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</si>
  <si>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</si>
  <si>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</si>
  <si>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</si>
  <si>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</si>
  <si>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</si>
  <si>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</si>
  <si>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</si>
  <si>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</si>
  <si>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</si>
  <si>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</si>
  <si>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</si>
  <si>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</si>
  <si>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</si>
  <si>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</si>
  <si>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</si>
  <si>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</si>
  <si>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</si>
  <si>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</si>
  <si>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</si>
  <si>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</si>
  <si>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</si>
  <si>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</si>
  <si>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</si>
  <si>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</si>
  <si>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</si>
  <si>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</si>
  <si>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</si>
  <si>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</si>
  <si>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</si>
  <si>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</si>
  <si>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</si>
  <si>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</si>
  <si>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</si>
  <si>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</si>
  <si>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</si>
  <si>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</si>
  <si>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</si>
  <si>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</si>
  <si>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</si>
  <si>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</si>
  <si>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</si>
  <si>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</si>
  <si>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</si>
  <si>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</si>
  <si>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</si>
  <si>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</si>
  <si>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</si>
  <si>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</si>
  <si>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</si>
  <si>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</si>
  <si>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</si>
  <si>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</si>
  <si>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</si>
  <si>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</si>
  <si>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</si>
  <si>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</si>
  <si>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</si>
  <si>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</si>
  <si>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</si>
  <si>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</si>
  <si>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</si>
  <si>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</si>
  <si>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</si>
  <si>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</si>
  <si>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</si>
  <si>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</si>
  <si>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</si>
  <si>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</si>
  <si>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</si>
  <si>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</si>
  <si>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</si>
  <si>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</si>
  <si>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</si>
  <si>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</si>
  <si>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</si>
  <si>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</si>
  <si>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</si>
  <si>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</si>
  <si>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</si>
  <si>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</si>
  <si>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</si>
  <si>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</si>
  <si>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</si>
  <si>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</si>
  <si>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</si>
  <si>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</si>
  <si>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</si>
  <si>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</si>
  <si>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</si>
  <si>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</si>
  <si>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</si>
  <si>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</si>
  <si>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</si>
  <si>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</si>
  <si>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</si>
  <si>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</si>
  <si>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</si>
  <si>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</si>
  <si>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</si>
  <si>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</si>
  <si>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</si>
  <si>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</si>
  <si>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</si>
  <si>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</si>
  <si>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</si>
  <si>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</si>
  <si>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</si>
  <si>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</si>
  <si>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</si>
  <si>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</si>
  <si>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</si>
  <si>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</si>
  <si>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</si>
  <si>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</si>
  <si>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</si>
  <si>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</si>
  <si>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</si>
  <si>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</si>
  <si>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</si>
  <si>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</si>
  <si>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</si>
  <si>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</si>
  <si>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</si>
  <si>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</si>
  <si>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</si>
  <si>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</si>
  <si>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</si>
  <si>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</si>
  <si>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</si>
  <si>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</si>
  <si>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</si>
  <si>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</si>
  <si>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</si>
  <si>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</si>
  <si>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</si>
  <si>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</si>
  <si>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</si>
  <si>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</si>
  <si>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</si>
  <si>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</si>
  <si>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</si>
  <si>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</si>
  <si>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</si>
  <si>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</si>
  <si>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</si>
  <si>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</si>
  <si>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</si>
  <si>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</si>
  <si>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</si>
  <si>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</si>
  <si>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</si>
  <si>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</si>
  <si>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</si>
  <si>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</si>
  <si>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</si>
  <si>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</si>
  <si>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</si>
  <si>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</si>
  <si>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</si>
  <si>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</si>
  <si>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</si>
  <si>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</si>
  <si>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</si>
  <si>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</si>
  <si>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</si>
  <si>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</si>
  <si>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</si>
  <si>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</si>
  <si>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</si>
  <si>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</si>
  <si>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</si>
  <si>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</si>
  <si>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</si>
  <si>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</si>
  <si>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</si>
  <si>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</si>
  <si>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</si>
  <si>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</si>
  <si>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</si>
  <si>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</si>
  <si>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</si>
  <si>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</si>
  <si>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</si>
  <si>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</si>
  <si>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</si>
  <si>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</si>
  <si>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</si>
  <si>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</si>
  <si>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</si>
  <si>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</si>
  <si>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</si>
  <si>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</si>
  <si>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</si>
  <si>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</si>
  <si>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</si>
  <si>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</si>
  <si>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</si>
  <si>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</si>
  <si>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</si>
  <si>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</si>
  <si>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</si>
  <si>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</si>
  <si>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</si>
  <si>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</si>
  <si>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</si>
  <si>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</si>
  <si>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</si>
  <si>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</si>
  <si>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</si>
  <si>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</si>
  <si>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</si>
  <si>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</si>
  <si>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</si>
  <si>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</si>
  <si>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</si>
  <si>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</si>
  <si>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</si>
  <si>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</si>
  <si>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</si>
  <si>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</si>
  <si>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</si>
  <si>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</si>
  <si>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</si>
  <si>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</si>
  <si>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</si>
  <si>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</si>
  <si>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</si>
  <si>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</si>
  <si>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</si>
  <si>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</si>
  <si>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</si>
  <si>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</si>
  <si>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</si>
  <si>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</si>
  <si>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</si>
  <si>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</si>
  <si>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</si>
  <si>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</si>
  <si>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</si>
  <si>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</si>
  <si>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</si>
  <si>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</si>
  <si>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</si>
  <si>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</si>
  <si>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</si>
  <si>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</si>
  <si>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</si>
  <si>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</si>
  <si>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</si>
  <si>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</si>
  <si>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</si>
  <si>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</si>
  <si>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</si>
  <si>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</si>
  <si>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</si>
  <si>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</si>
  <si>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</si>
  <si>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</si>
  <si>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</si>
  <si>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</si>
  <si>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</si>
  <si>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</si>
  <si>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</si>
  <si>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</si>
  <si>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</si>
  <si>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</si>
  <si>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</si>
  <si>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</si>
  <si>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</si>
  <si>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</si>
  <si>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</si>
  <si>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</si>
  <si>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</si>
  <si>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</si>
  <si>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</si>
  <si>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</si>
  <si>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</si>
  <si>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</si>
  <si>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</si>
  <si>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</si>
  <si>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</si>
  <si>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</si>
  <si>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</si>
  <si>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</si>
  <si>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</si>
  <si>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</si>
  <si>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</si>
  <si>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</si>
  <si>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</si>
  <si>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</si>
  <si>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</si>
  <si>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</si>
  <si>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</si>
  <si>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</si>
  <si>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</si>
  <si>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</si>
  <si>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</si>
  <si>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</si>
  <si>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</si>
  <si>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</si>
  <si>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</si>
  <si>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</si>
  <si>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</si>
  <si>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</si>
  <si>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</si>
  <si>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</si>
  <si>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</si>
  <si>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</si>
  <si>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</si>
  <si>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</si>
  <si>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</si>
  <si>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</si>
  <si>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</si>
  <si>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</si>
  <si>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</si>
  <si>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</si>
  <si>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</si>
  <si>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</si>
  <si>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</si>
  <si>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</si>
  <si>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</si>
  <si>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</si>
  <si>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</si>
  <si>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</si>
  <si>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</si>
  <si>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</si>
  <si>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</si>
  <si>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</si>
  <si>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</si>
  <si>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</si>
  <si>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</si>
  <si>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</si>
  <si>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</si>
  <si>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</si>
  <si>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</si>
  <si>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</si>
  <si>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</si>
  <si>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</si>
  <si>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</si>
  <si>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</si>
  <si>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</si>
  <si>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</si>
  <si>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</si>
  <si>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</si>
  <si>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</si>
  <si>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</si>
  <si>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</si>
  <si>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</si>
  <si>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</si>
  <si>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</si>
  <si>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</si>
  <si>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</si>
  <si>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</si>
  <si>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</si>
  <si>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</si>
  <si>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</si>
  <si>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</si>
  <si>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</si>
  <si>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</si>
  <si>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</si>
  <si>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</si>
  <si>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</si>
  <si>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</si>
  <si>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</si>
  <si>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</si>
  <si>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</si>
  <si>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</si>
  <si>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</si>
  <si>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</si>
  <si>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</si>
  <si>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</si>
  <si>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</si>
  <si>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</si>
  <si>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</si>
  <si>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</si>
  <si>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</si>
  <si>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</si>
  <si>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</si>
  <si>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</si>
  <si>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</si>
  <si>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</si>
  <si>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</si>
  <si>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</si>
  <si>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</si>
  <si>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</si>
  <si>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</si>
  <si>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</si>
  <si>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</si>
  <si>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</si>
  <si>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</si>
  <si>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</si>
  <si>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</si>
  <si>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</si>
  <si>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</si>
  <si>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</si>
  <si>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</si>
  <si>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</si>
  <si>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</si>
  <si>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</si>
  <si>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</si>
  <si>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</si>
  <si>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</si>
  <si>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</si>
  <si>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</si>
  <si>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</si>
  <si>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</si>
  <si>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</si>
  <si>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</si>
  <si>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</si>
  <si>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</si>
  <si>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</si>
  <si>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</si>
  <si>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</si>
  <si>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</si>
  <si>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</si>
  <si>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</si>
  <si>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</si>
  <si>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</si>
  <si>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</si>
  <si>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</si>
  <si>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</si>
  <si>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</si>
  <si>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</si>
  <si>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</si>
  <si>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</si>
  <si>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</si>
  <si>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</si>
  <si>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</si>
  <si>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</si>
  <si>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</si>
  <si>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</si>
  <si>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</si>
  <si>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</si>
  <si>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</si>
  <si>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</si>
  <si>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</si>
  <si>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</si>
  <si>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</si>
  <si>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</si>
  <si>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</si>
  <si>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</si>
  <si>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</si>
  <si>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</si>
  <si>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</si>
  <si>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</si>
  <si>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</si>
  <si>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</si>
  <si>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</si>
  <si>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</si>
  <si>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</si>
  <si>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</si>
  <si>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</si>
  <si>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</si>
  <si>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</si>
  <si>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</si>
  <si>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</si>
  <si>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</si>
  <si>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</si>
  <si>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</si>
  <si>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</si>
  <si>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</si>
  <si>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</si>
  <si>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</si>
  <si>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</si>
  <si>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</si>
  <si>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</si>
  <si>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</si>
  <si>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</si>
  <si>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</si>
  <si>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</si>
  <si>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</si>
  <si>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</si>
  <si>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</si>
  <si>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</si>
  <si>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</si>
  <si>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</si>
  <si>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</si>
  <si>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</si>
  <si>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</si>
  <si>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</si>
  <si>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</si>
  <si>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</si>
  <si>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</si>
  <si>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</si>
  <si>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</si>
  <si>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</si>
  <si>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</si>
  <si>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</si>
  <si>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</si>
  <si>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</si>
  <si>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</si>
  <si>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</si>
  <si>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</si>
  <si>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</si>
  <si>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</si>
  <si>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</si>
  <si>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</si>
  <si>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</si>
  <si>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</si>
  <si>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</si>
  <si>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</si>
  <si>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</si>
  <si>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</si>
  <si>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</si>
  <si>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</si>
  <si>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</si>
  <si>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</si>
  <si>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</si>
  <si>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</si>
  <si>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</si>
  <si>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</si>
  <si>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</si>
  <si>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</si>
  <si>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</si>
  <si>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</si>
  <si>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</si>
  <si>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</si>
  <si>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</si>
  <si>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</si>
  <si>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</si>
  <si>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</si>
  <si>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</si>
  <si>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</si>
  <si>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</si>
  <si>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</si>
  <si>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</si>
  <si>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</si>
  <si>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</si>
  <si>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</si>
  <si>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</si>
  <si>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</si>
  <si>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</si>
  <si>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</si>
  <si>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</si>
  <si>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</si>
  <si>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</si>
  <si>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</si>
  <si>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</si>
  <si>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</si>
  <si>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</si>
  <si>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</si>
  <si>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</si>
  <si>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</si>
  <si>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</si>
  <si>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</si>
  <si>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</si>
  <si>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</si>
  <si>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</si>
  <si>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</si>
  <si>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</si>
  <si>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</si>
  <si>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</si>
  <si>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</si>
  <si>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</si>
  <si>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</si>
  <si>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</si>
  <si>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</si>
  <si>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</si>
  <si>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</si>
  <si>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</si>
  <si>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</si>
  <si>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</si>
  <si>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</si>
  <si>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</si>
  <si>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</si>
  <si>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</si>
  <si>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</si>
  <si>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</si>
  <si>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</si>
  <si>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</si>
  <si>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</si>
  <si>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</si>
  <si>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</si>
  <si>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</si>
  <si>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</si>
  <si>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</si>
  <si>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</si>
  <si>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</si>
  <si>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</si>
  <si>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</si>
  <si>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</si>
  <si>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</si>
  <si>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</si>
  <si>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</si>
  <si>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</si>
  <si>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</si>
  <si>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</si>
  <si>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</si>
  <si>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</si>
  <si>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</si>
  <si>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</si>
  <si>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</si>
  <si>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</si>
  <si>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</si>
  <si>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</si>
  <si>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</si>
  <si>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</si>
  <si>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</si>
  <si>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</si>
  <si>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</si>
  <si>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</si>
  <si>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</si>
  <si>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</si>
  <si>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</si>
  <si>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</si>
  <si>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</si>
  <si>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</si>
  <si>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</si>
  <si>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</si>
  <si>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</si>
  <si>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</si>
  <si>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</si>
  <si>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</si>
  <si>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</si>
  <si>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</si>
  <si>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</si>
  <si>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</si>
  <si>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</si>
  <si>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</si>
  <si>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</si>
  <si>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</si>
  <si>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</si>
  <si>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</si>
  <si>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</si>
  <si>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</si>
  <si>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</si>
  <si>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</si>
  <si>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</si>
  <si>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</si>
  <si>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</si>
  <si>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</si>
  <si>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</si>
  <si>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</si>
  <si>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</si>
  <si>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</si>
  <si>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</si>
  <si>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</si>
  <si>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</si>
  <si>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</si>
  <si>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</si>
  <si>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</si>
  <si>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</si>
  <si>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</si>
  <si>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</si>
  <si>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</si>
  <si>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</si>
  <si>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</si>
  <si>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</si>
  <si>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</si>
  <si>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</si>
  <si>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</si>
  <si>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</si>
  <si>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</si>
  <si>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</si>
  <si>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</si>
  <si>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</si>
  <si>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</si>
  <si>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</si>
  <si>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</si>
  <si>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</si>
  <si>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</si>
  <si>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</si>
  <si>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</si>
  <si>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</si>
  <si>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</si>
  <si>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</si>
  <si>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</si>
  <si>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</si>
  <si>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</si>
  <si>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</si>
  <si>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</si>
  <si>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</si>
  <si>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</si>
  <si>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</si>
  <si>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</si>
  <si>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</si>
  <si>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</si>
  <si>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</si>
  <si>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</si>
  <si>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</si>
  <si>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</si>
  <si>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</si>
  <si>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</si>
  <si>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</si>
  <si>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</si>
  <si>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</si>
  <si>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</si>
  <si>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</si>
  <si>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</si>
  <si>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</si>
  <si>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</si>
  <si>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</si>
  <si>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</si>
  <si>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</si>
  <si>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</si>
  <si>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</si>
  <si>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</si>
  <si>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</si>
  <si>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</si>
  <si>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</si>
  <si>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</si>
  <si>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</si>
  <si>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</si>
  <si>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</si>
  <si>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</si>
  <si>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</si>
  <si>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</si>
  <si>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</si>
  <si>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</si>
  <si>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</si>
  <si>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</si>
  <si>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</si>
  <si>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</si>
  <si>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</si>
  <si>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</si>
  <si>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</si>
  <si>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</si>
  <si>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</si>
  <si>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</si>
  <si>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</si>
  <si>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</si>
  <si>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</si>
  <si>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</si>
  <si>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</si>
  <si>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</si>
  <si>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</si>
  <si>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</si>
  <si>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</si>
  <si>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</si>
  <si>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</si>
  <si>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</si>
  <si>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</si>
  <si>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</si>
  <si>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</si>
  <si>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</si>
  <si>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</si>
  <si>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</si>
  <si>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</si>
  <si>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</si>
  <si>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</si>
  <si>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</si>
  <si>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</si>
  <si>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</si>
  <si>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</si>
  <si>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</si>
  <si>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</si>
  <si>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</si>
  <si>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</si>
  <si>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</si>
  <si>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</si>
  <si>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</si>
  <si>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</si>
  <si>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</si>
  <si>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</si>
  <si>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</si>
  <si>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</si>
  <si>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</si>
  <si>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</si>
  <si>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</si>
  <si>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</si>
  <si>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</si>
  <si>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</si>
  <si>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</si>
  <si>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</si>
  <si>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</si>
  <si>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</si>
  <si>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</si>
  <si>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</si>
  <si>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</si>
  <si>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</si>
  <si>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</si>
  <si>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</si>
  <si>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</si>
  <si>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</si>
  <si>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</si>
  <si>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</si>
  <si>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</si>
  <si>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</si>
  <si>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</si>
  <si>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</si>
  <si>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</si>
  <si>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</si>
  <si>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</si>
  <si>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</si>
  <si>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</si>
  <si>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</si>
  <si>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</si>
  <si>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</si>
  <si>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</si>
  <si>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</si>
  <si>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</si>
  <si>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</si>
  <si>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</si>
  <si>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</si>
  <si>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</si>
  <si>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</si>
  <si>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</si>
  <si>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</si>
  <si>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</si>
  <si>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</si>
  <si>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</si>
  <si>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</si>
  <si>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</si>
  <si>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</si>
  <si>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</si>
  <si>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</si>
  <si>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</si>
  <si>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</si>
  <si>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</si>
  <si>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</si>
  <si>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</si>
  <si>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</si>
  <si>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</si>
  <si>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</si>
  <si>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</si>
  <si>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</si>
  <si>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</si>
  <si>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</si>
  <si>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</si>
  <si>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</si>
  <si>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</si>
  <si>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</si>
  <si>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</si>
  <si>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</si>
  <si>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</si>
  <si>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</si>
  <si>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</si>
  <si>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</si>
  <si>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</si>
  <si>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</si>
  <si>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</si>
  <si>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</si>
  <si>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</si>
  <si>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</si>
  <si>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</si>
  <si>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</si>
  <si>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</si>
  <si>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</si>
  <si>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</si>
  <si>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</si>
  <si>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</si>
  <si>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</si>
  <si>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</si>
  <si>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</si>
  <si>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</si>
  <si>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</si>
  <si>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</si>
  <si>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</si>
  <si>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</si>
  <si>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</si>
  <si>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</si>
  <si>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</si>
  <si>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</si>
  <si>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</si>
  <si>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</si>
  <si>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</si>
  <si>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</si>
  <si>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</si>
  <si>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</si>
  <si>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</si>
  <si>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</si>
  <si>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</si>
  <si>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</si>
  <si>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</si>
  <si>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</si>
  <si>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</si>
  <si>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</si>
  <si>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</si>
  <si>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</si>
  <si>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</si>
  <si>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</si>
  <si>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</si>
  <si>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</si>
  <si>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</si>
  <si>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</si>
  <si>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</si>
  <si>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</si>
  <si>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</si>
  <si>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</si>
  <si>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</si>
  <si>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</si>
  <si>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</si>
  <si>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</si>
  <si>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</si>
  <si>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</si>
  <si>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</si>
  <si>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</si>
  <si>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</si>
  <si>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</si>
  <si>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</si>
  <si>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</si>
  <si>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</si>
  <si>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</si>
  <si>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</si>
  <si>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</si>
  <si>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</si>
  <si>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</si>
  <si>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</si>
  <si>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</si>
  <si>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</si>
  <si>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</si>
  <si>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</si>
  <si>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</si>
  <si>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</si>
  <si>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</si>
  <si>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</si>
  <si>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</si>
  <si>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</si>
  <si>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</si>
  <si>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</si>
  <si>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</si>
  <si>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</si>
  <si>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</si>
  <si>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</si>
  <si>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</si>
  <si>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</si>
  <si>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</si>
  <si>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</si>
  <si>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</si>
  <si>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</si>
  <si>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</si>
  <si>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</si>
  <si>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</si>
  <si>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</si>
  <si>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</si>
  <si>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</si>
  <si>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</si>
  <si>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</si>
  <si>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</si>
  <si>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</si>
  <si>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</si>
  <si>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</si>
  <si>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</si>
  <si>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</si>
  <si>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</si>
  <si>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</si>
  <si>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</si>
  <si>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</si>
  <si>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</si>
  <si>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</si>
  <si>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</si>
  <si>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</si>
  <si>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</si>
  <si>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</si>
  <si>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</si>
  <si>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</si>
  <si>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</si>
  <si>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</si>
  <si>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</si>
  <si>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</si>
  <si>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</si>
  <si>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</si>
  <si>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</si>
  <si>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</si>
  <si>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</si>
  <si>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</si>
  <si>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</si>
  <si>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</si>
  <si>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</si>
  <si>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</si>
  <si>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</si>
  <si>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</si>
  <si>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</si>
  <si>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</si>
  <si>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</si>
  <si>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</si>
  <si>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</si>
  <si>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</si>
  <si>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</si>
  <si>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</si>
  <si>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</si>
  <si>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</si>
  <si>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</si>
  <si>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</si>
  <si>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</si>
  <si>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</si>
  <si>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</si>
  <si>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</si>
  <si>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</si>
  <si>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</si>
  <si>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</si>
  <si>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</si>
  <si>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</si>
  <si>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</si>
  <si>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</si>
  <si>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</si>
  <si>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</si>
  <si>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</si>
  <si>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</si>
  <si>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</si>
  <si>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</si>
  <si>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</si>
  <si>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</si>
  <si>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</si>
  <si>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</si>
  <si>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</si>
  <si>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</si>
  <si>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</si>
  <si>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</si>
  <si>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</si>
  <si>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</si>
  <si>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</si>
  <si>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</si>
  <si>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</si>
  <si>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</si>
  <si>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</si>
  <si>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</si>
  <si>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</si>
  <si>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</si>
  <si>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</si>
  <si>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</si>
  <si>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</si>
  <si>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</si>
  <si>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</si>
  <si>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</si>
  <si>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</si>
  <si>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</si>
  <si>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</si>
  <si>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</si>
  <si>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</si>
  <si>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</si>
  <si>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</si>
  <si>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</si>
  <si>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</si>
  <si>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</si>
  <si>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</si>
  <si>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</si>
  <si>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</si>
  <si>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</si>
  <si>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</si>
  <si>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</si>
  <si>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</si>
  <si>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</si>
  <si>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</si>
  <si>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</si>
  <si>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</si>
  <si>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</si>
  <si>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</si>
  <si>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</si>
  <si>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</si>
  <si>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</si>
  <si>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</si>
  <si>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</si>
  <si>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</si>
  <si>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</si>
  <si>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</si>
  <si>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</si>
  <si>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</si>
  <si>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</si>
  <si>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</si>
  <si>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</si>
  <si>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</si>
  <si>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</si>
  <si>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</si>
  <si>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</si>
  <si>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</si>
  <si>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</si>
  <si>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</si>
  <si>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</si>
  <si>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</si>
  <si>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</si>
  <si>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</si>
  <si>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</si>
  <si>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</si>
  <si>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</si>
  <si>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</si>
  <si>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</si>
  <si>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</si>
  <si>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</si>
  <si>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</si>
  <si>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</si>
  <si>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</si>
  <si>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</si>
  <si>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</si>
  <si>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</si>
  <si>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</si>
  <si>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</si>
  <si>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</si>
  <si>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</si>
  <si>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</si>
  <si>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</si>
  <si>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</si>
  <si>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</si>
  <si>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</si>
  <si>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</si>
  <si>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</si>
  <si>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</si>
  <si>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</si>
  <si>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</si>
  <si>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</si>
  <si>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</si>
  <si>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</si>
  <si>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</si>
  <si>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</si>
  <si>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</si>
  <si>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</si>
  <si>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</si>
  <si>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</si>
  <si>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</si>
  <si>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</si>
  <si>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</si>
  <si>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</si>
  <si>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</si>
  <si>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</si>
  <si>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</si>
  <si>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</si>
  <si>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</si>
  <si>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</si>
  <si>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</si>
  <si>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</si>
  <si>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</si>
  <si>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</si>
  <si>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</si>
  <si>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</si>
  <si>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</si>
  <si>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</si>
  <si>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</si>
  <si>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</si>
  <si>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</si>
  <si>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</si>
  <si>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</si>
  <si>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</si>
  <si>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</si>
  <si>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</si>
  <si>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</si>
  <si>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</si>
  <si>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</si>
  <si>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</si>
  <si>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</si>
  <si>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</si>
  <si>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</si>
  <si>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</si>
  <si>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</si>
  <si>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</si>
  <si>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</si>
  <si>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</si>
  <si>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</si>
  <si>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</si>
  <si>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</si>
  <si>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</si>
  <si>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</si>
  <si>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</si>
  <si>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</si>
  <si>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</si>
  <si>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</si>
  <si>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</si>
  <si>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</si>
  <si>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</si>
  <si>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</si>
  <si>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</si>
  <si>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</si>
  <si>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</si>
  <si>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</si>
  <si>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</si>
  <si>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</si>
  <si>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</si>
  <si>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</si>
  <si>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</si>
  <si>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</si>
  <si>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</si>
  <si>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</si>
  <si>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</si>
  <si>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</si>
  <si>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</si>
  <si>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</si>
  <si>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</si>
  <si>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</si>
  <si>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</si>
  <si>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</si>
  <si>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</si>
  <si>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</si>
  <si>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</si>
  <si>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</si>
  <si>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</si>
  <si>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</si>
  <si>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</si>
  <si>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</si>
  <si>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</si>
  <si>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</si>
  <si>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</si>
  <si>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</si>
  <si>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</si>
  <si>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</si>
  <si>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</si>
  <si>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</si>
  <si>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</si>
  <si>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</si>
  <si>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</si>
  <si>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</si>
  <si>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</si>
  <si>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</si>
  <si>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</si>
  <si>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</si>
  <si>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</si>
  <si>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</si>
  <si>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</si>
  <si>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</si>
  <si>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</si>
  <si>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</si>
  <si>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</si>
  <si>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</si>
  <si>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</si>
  <si>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</si>
  <si>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</si>
  <si>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</si>
  <si>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</si>
  <si>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</si>
  <si>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</si>
  <si>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</si>
  <si>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</si>
  <si>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</si>
  <si>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</si>
  <si>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</si>
  <si>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</si>
  <si>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</si>
  <si>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</si>
  <si>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</si>
  <si>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</si>
  <si>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</si>
  <si>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</si>
  <si>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</si>
  <si>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</si>
  <si>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</si>
  <si>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</si>
  <si>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</si>
  <si>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</si>
  <si>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</si>
  <si>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</si>
  <si>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</si>
  <si>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</si>
  <si>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</si>
  <si>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</si>
  <si>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</si>
  <si>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</si>
  <si>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</si>
  <si>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</si>
  <si>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</si>
  <si>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</si>
  <si>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</si>
  <si>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</si>
  <si>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</si>
  <si>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</si>
  <si>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</si>
  <si>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</si>
  <si>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</si>
  <si>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</si>
  <si>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</si>
  <si>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</si>
  <si>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</si>
  <si>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</si>
  <si>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</si>
  <si>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</si>
  <si>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</si>
  <si>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</si>
  <si>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</si>
  <si>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</si>
  <si>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</si>
  <si>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</si>
  <si>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</si>
  <si>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</si>
  <si>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</si>
  <si>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</si>
  <si>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</si>
  <si>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</si>
  <si>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</si>
  <si>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</si>
  <si>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</si>
  <si>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</si>
  <si>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</si>
  <si>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</si>
  <si>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</si>
  <si>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</si>
  <si>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</si>
  <si>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</si>
  <si>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</si>
  <si>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</si>
  <si>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</si>
  <si>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</si>
  <si>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</si>
  <si>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</si>
  <si>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</si>
  <si>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</si>
  <si>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</si>
  <si>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</si>
  <si>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</si>
  <si>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</si>
  <si>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</si>
  <si>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</si>
  <si>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</si>
  <si>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</si>
  <si>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</si>
  <si>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</si>
  <si>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</si>
  <si>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</si>
  <si>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</si>
  <si>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</si>
  <si>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</si>
  <si>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</si>
  <si>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</si>
  <si>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</si>
  <si>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</si>
  <si>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</si>
  <si>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</si>
  <si>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</si>
  <si>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</si>
  <si>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</si>
  <si>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</si>
  <si>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</si>
  <si>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</si>
  <si>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</si>
  <si>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</si>
  <si>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</si>
  <si>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</si>
  <si>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</si>
  <si>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</si>
  <si>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</si>
  <si>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</si>
  <si>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</si>
  <si>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</si>
  <si>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</si>
  <si>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</si>
  <si>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</si>
  <si>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</si>
  <si>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</si>
  <si>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</si>
  <si>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</si>
  <si>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</si>
  <si>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</si>
  <si>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</si>
  <si>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</si>
  <si>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</si>
  <si>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</si>
  <si>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</si>
  <si>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</si>
  <si>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</si>
  <si>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</si>
  <si>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</si>
  <si>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</si>
  <si>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</si>
  <si>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</si>
  <si>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</si>
  <si>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</si>
  <si>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</si>
  <si>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</si>
  <si>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</si>
  <si>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</si>
  <si>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</si>
  <si>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</si>
  <si>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</si>
  <si>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</si>
  <si>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</si>
  <si>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</si>
  <si>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</si>
  <si>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</si>
  <si>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</si>
  <si>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</si>
  <si>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</si>
  <si>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</si>
  <si>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</si>
  <si>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</si>
  <si>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</si>
  <si>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</si>
  <si>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</si>
  <si>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</si>
  <si>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</si>
  <si>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</si>
  <si>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</si>
  <si>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</si>
  <si>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</si>
  <si>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</si>
  <si>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</si>
  <si>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</si>
  <si>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</si>
  <si>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</si>
  <si>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</si>
  <si>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</si>
  <si>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</si>
  <si>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</si>
  <si>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</si>
  <si>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</si>
  <si>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</si>
  <si>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</si>
  <si>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</si>
  <si>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</si>
  <si>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</si>
  <si>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</si>
  <si>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</si>
  <si>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</si>
  <si>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</si>
  <si>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</si>
  <si>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</si>
  <si>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</si>
  <si>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</si>
  <si>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</si>
  <si>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</si>
  <si>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</si>
  <si>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</si>
  <si>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</si>
  <si>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</si>
  <si>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</si>
  <si>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</si>
  <si>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</si>
  <si>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</si>
  <si>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</si>
  <si>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</si>
  <si>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</si>
  <si>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</si>
  <si>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</si>
  <si>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</si>
  <si>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</si>
  <si>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</si>
  <si>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</si>
  <si>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</si>
  <si>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</si>
  <si>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</si>
  <si>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</si>
  <si>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</si>
  <si>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</si>
  <si>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</si>
  <si>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</si>
  <si>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</si>
  <si>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</si>
  <si>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</si>
  <si>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</si>
  <si>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</si>
  <si>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</si>
  <si>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</si>
  <si>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</si>
  <si>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</si>
  <si>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</si>
  <si>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</si>
  <si>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</si>
  <si>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</si>
  <si>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</si>
  <si>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</si>
  <si>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</si>
  <si>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</si>
  <si>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</si>
  <si>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</si>
  <si>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</si>
  <si>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</si>
  <si>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</si>
  <si>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</si>
  <si>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</si>
  <si>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</si>
  <si>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</si>
  <si>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</si>
  <si>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</si>
  <si>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</si>
  <si>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</si>
  <si>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</si>
  <si>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</si>
  <si>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</si>
  <si>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</si>
  <si>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</si>
  <si>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</si>
  <si>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</si>
  <si>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</si>
  <si>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</si>
  <si>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</si>
  <si>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</si>
  <si>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</si>
  <si>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</si>
  <si>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</si>
  <si>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</si>
  <si>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</si>
  <si>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</si>
  <si>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</si>
  <si>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</si>
  <si>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</si>
  <si>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</si>
  <si>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</si>
  <si>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</si>
  <si>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</si>
  <si>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</si>
  <si>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</si>
  <si>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</si>
  <si>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</si>
  <si>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</si>
  <si>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</si>
  <si>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</si>
  <si>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</si>
  <si>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</si>
  <si>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</si>
  <si>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</si>
  <si>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</si>
  <si>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</si>
  <si>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</si>
  <si>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</si>
  <si>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</si>
  <si>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</si>
  <si>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</si>
  <si>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</si>
  <si>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</si>
  <si>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</si>
  <si>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</si>
  <si>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</si>
  <si>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</si>
  <si>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</si>
  <si>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</si>
  <si>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</si>
  <si>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</si>
  <si>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</si>
  <si>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</si>
  <si>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</si>
  <si>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</si>
  <si>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</si>
  <si>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</si>
  <si>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</si>
  <si>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</si>
  <si>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</si>
  <si>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</si>
  <si>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</si>
  <si>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</si>
  <si>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</si>
  <si>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</si>
  <si>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</si>
  <si>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</si>
  <si>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</si>
  <si>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</si>
  <si>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</si>
  <si>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</si>
  <si>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</si>
  <si>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</si>
  <si>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</si>
  <si>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</si>
  <si>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</si>
  <si>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</si>
  <si>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</si>
  <si>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</si>
  <si>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</si>
  <si>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</si>
  <si>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</si>
  <si>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</si>
  <si>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</si>
  <si>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</si>
  <si>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</si>
  <si>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</si>
  <si>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</si>
  <si>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</si>
  <si>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</si>
  <si>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</si>
  <si>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</si>
  <si>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</si>
  <si>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</si>
  <si>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</si>
  <si>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</si>
  <si>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</si>
  <si>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</si>
  <si>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</si>
  <si>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</si>
  <si>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</si>
  <si>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</si>
  <si>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</si>
  <si>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</si>
  <si>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</si>
  <si>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</si>
  <si>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</si>
  <si>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</si>
  <si>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</si>
  <si>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</si>
  <si>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</si>
  <si>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</si>
  <si>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</si>
  <si>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</si>
  <si>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</si>
  <si>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</si>
  <si>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</si>
  <si>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</si>
  <si>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</si>
  <si>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</si>
  <si>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</si>
  <si>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</si>
  <si>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</si>
  <si>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</si>
  <si>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</si>
  <si>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</si>
  <si>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</si>
  <si>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</si>
  <si>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</si>
  <si>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</si>
  <si>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</si>
  <si>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</si>
  <si>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</si>
  <si>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</si>
  <si>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</si>
  <si>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</si>
  <si>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</si>
  <si>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</si>
  <si>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</si>
  <si>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</si>
  <si>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</si>
  <si>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</si>
  <si>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</si>
  <si>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</si>
  <si>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</si>
  <si>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</si>
  <si>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</si>
  <si>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</si>
  <si>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</si>
  <si>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</si>
  <si>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</si>
  <si>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</si>
  <si>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</si>
  <si>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</si>
  <si>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</si>
  <si>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</si>
  <si>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</si>
  <si>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</si>
  <si>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</si>
  <si>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</si>
  <si>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</si>
  <si>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</si>
  <si>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</si>
  <si>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</si>
  <si>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</si>
  <si>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</si>
  <si>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</si>
  <si>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</si>
  <si>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</si>
  <si>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</si>
  <si>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</si>
  <si>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</si>
  <si>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</si>
  <si>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</si>
  <si>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</si>
  <si>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</si>
  <si>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</si>
  <si>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</si>
  <si>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</si>
  <si>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</si>
  <si>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</si>
  <si>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</si>
  <si>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</si>
  <si>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</si>
  <si>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</si>
  <si>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</si>
  <si>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</si>
  <si>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</si>
  <si>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</si>
  <si>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</si>
  <si>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</si>
  <si>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</si>
  <si>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</si>
  <si>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</si>
  <si>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</si>
  <si>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</si>
  <si>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</si>
  <si>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</si>
  <si>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</si>
  <si>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</si>
  <si>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</si>
  <si>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</si>
  <si>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</si>
  <si>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</si>
  <si>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</si>
  <si>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</si>
  <si>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</si>
  <si>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</si>
  <si>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</si>
  <si>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</si>
  <si>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</si>
  <si>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</si>
  <si>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</si>
  <si>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</si>
  <si>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</si>
  <si>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</si>
  <si>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</si>
  <si>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</si>
  <si>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</si>
  <si>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</si>
  <si>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</si>
  <si>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</si>
  <si>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</si>
  <si>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</si>
  <si>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</si>
  <si>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</si>
  <si>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</si>
  <si>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</si>
  <si>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</si>
  <si>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</si>
  <si>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</si>
  <si>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</si>
  <si>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</si>
  <si>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</si>
  <si>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</si>
  <si>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</si>
  <si>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</si>
  <si>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</si>
  <si>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</si>
  <si>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</si>
  <si>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</si>
  <si>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</si>
  <si>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</si>
  <si>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</si>
  <si>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</si>
  <si>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</si>
  <si>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</si>
  <si>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</si>
  <si>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</si>
  <si>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</si>
  <si>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</si>
  <si>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</si>
  <si>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</si>
  <si>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</si>
  <si>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</si>
  <si>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</si>
  <si>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</si>
  <si>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</si>
  <si>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</si>
  <si>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</si>
  <si>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</si>
  <si>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</si>
  <si>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</si>
  <si>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</si>
  <si>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</si>
  <si>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</si>
  <si>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</si>
  <si>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</si>
  <si>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</si>
  <si>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</si>
  <si>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</si>
  <si>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</si>
  <si>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</si>
  <si>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</si>
  <si>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</si>
  <si>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</si>
  <si>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</si>
  <si>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</si>
  <si>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</si>
  <si>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</si>
  <si>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</si>
  <si>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</si>
  <si>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</si>
  <si>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</si>
  <si>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</si>
  <si>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</si>
  <si>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</si>
  <si>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</si>
  <si>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</si>
  <si>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</si>
  <si>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</si>
  <si>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</si>
  <si>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</si>
  <si>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</si>
  <si>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</si>
  <si>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</si>
  <si>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</si>
  <si>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</si>
  <si>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</si>
  <si>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</si>
  <si>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</si>
  <si>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</si>
  <si>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</si>
  <si>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</si>
  <si>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</si>
  <si>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</si>
  <si>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</si>
  <si>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</si>
  <si>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</si>
  <si>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</si>
  <si>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</si>
  <si>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</si>
  <si>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</si>
  <si>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</si>
  <si>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</si>
  <si>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</si>
  <si>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</si>
  <si>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</si>
  <si>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</si>
  <si>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</si>
  <si>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</si>
  <si>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</si>
  <si>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</si>
  <si>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</si>
  <si>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</si>
  <si>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</si>
  <si>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</si>
  <si>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</si>
  <si>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</si>
  <si>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</si>
  <si>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</si>
  <si>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</si>
  <si>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</si>
  <si>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</si>
  <si>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</si>
  <si>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</si>
  <si>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</si>
  <si>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</si>
  <si>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</si>
  <si>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</si>
  <si>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</si>
  <si>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</si>
  <si>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</si>
  <si>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</si>
  <si>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</si>
  <si>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</si>
  <si>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</si>
  <si>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</si>
  <si>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</si>
  <si>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</si>
  <si>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</si>
  <si>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</si>
  <si>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</si>
  <si>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</si>
  <si>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</si>
  <si>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</si>
  <si>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</si>
  <si>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</si>
  <si>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</si>
  <si>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</si>
  <si>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</si>
  <si>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</si>
  <si>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</si>
  <si>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</si>
  <si>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</si>
  <si>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</si>
  <si>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</si>
  <si>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</si>
  <si>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</si>
  <si>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</si>
  <si>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</si>
  <si>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</si>
  <si>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</si>
  <si>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</si>
  <si>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</si>
  <si>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</si>
  <si>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</si>
  <si>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</si>
  <si>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</si>
  <si>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</si>
  <si>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</si>
  <si>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</si>
  <si>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</si>
  <si>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</si>
  <si>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</si>
  <si>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</si>
  <si>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</si>
  <si>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</si>
  <si>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</si>
  <si>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</si>
  <si>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</si>
  <si>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</si>
  <si>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</si>
  <si>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</si>
  <si>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</si>
  <si>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</si>
  <si>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</si>
  <si>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</si>
  <si>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</si>
  <si>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</si>
  <si>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</si>
  <si>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</si>
  <si>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</si>
  <si>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</si>
  <si>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</si>
  <si>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</si>
  <si>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</si>
  <si>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</si>
  <si>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</si>
  <si>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</si>
  <si>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</si>
  <si>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</si>
  <si>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</si>
  <si>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</si>
  <si>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</si>
  <si>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</si>
  <si>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</si>
  <si>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</si>
  <si>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</si>
  <si>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</si>
  <si>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</si>
  <si>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</si>
  <si>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</si>
  <si>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</si>
  <si>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</si>
  <si>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</si>
  <si>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</si>
  <si>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</si>
  <si>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</si>
  <si>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</si>
  <si>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</si>
  <si>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</si>
  <si>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</si>
  <si>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</si>
  <si>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</si>
  <si>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</si>
  <si>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</si>
  <si>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</si>
  <si>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</si>
  <si>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</si>
  <si>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</si>
  <si>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</si>
  <si>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</si>
  <si>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</si>
  <si>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</si>
  <si>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</si>
  <si>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</si>
  <si>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</si>
  <si>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</si>
  <si>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</si>
  <si>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</si>
  <si>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</si>
  <si>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</si>
  <si>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</si>
  <si>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</si>
  <si>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</si>
  <si>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</si>
  <si>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</si>
  <si>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</si>
  <si>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</si>
  <si>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</si>
  <si>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</si>
  <si>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</si>
  <si>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</si>
  <si>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</si>
  <si>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</si>
  <si>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</si>
  <si>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</si>
  <si>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</si>
  <si>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</si>
  <si>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</si>
  <si>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</si>
  <si>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</si>
  <si>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</si>
  <si>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</si>
  <si>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</si>
  <si>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</si>
  <si>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</si>
  <si>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</si>
  <si>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</si>
  <si>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</si>
  <si>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</si>
  <si>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</si>
  <si>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</si>
  <si>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</si>
  <si>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</si>
  <si>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</si>
  <si>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</si>
  <si>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</si>
  <si>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</si>
  <si>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</si>
  <si>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</si>
  <si>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</si>
  <si>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</si>
  <si>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</si>
  <si>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</si>
  <si>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</si>
  <si>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</si>
  <si>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</si>
  <si>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</si>
  <si>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</si>
  <si>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</si>
  <si>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</si>
  <si>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</si>
  <si>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</si>
  <si>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</si>
  <si>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</si>
  <si>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</si>
  <si>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</si>
  <si>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</si>
  <si>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</si>
  <si>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</si>
  <si>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</si>
  <si>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</si>
  <si>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</si>
  <si>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</si>
  <si>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</si>
  <si>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</si>
  <si>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</si>
  <si>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</si>
  <si>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</si>
  <si>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</si>
  <si>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</si>
  <si>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</si>
  <si>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</si>
  <si>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</si>
  <si>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</si>
  <si>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</si>
  <si>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</si>
  <si>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</si>
  <si>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</si>
  <si>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</si>
  <si>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</si>
  <si>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</si>
  <si>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</si>
  <si>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</si>
  <si>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</si>
  <si>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</si>
  <si>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</si>
  <si>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</si>
  <si>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</si>
  <si>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</si>
  <si>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</si>
  <si>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</si>
  <si>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</si>
  <si>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</si>
  <si>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</si>
  <si>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</si>
  <si>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</si>
  <si>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</si>
  <si>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</si>
  <si>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</si>
  <si>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</si>
  <si>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</si>
  <si>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</si>
  <si>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</si>
  <si>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</si>
  <si>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</si>
  <si>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</si>
  <si>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</si>
  <si>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</si>
  <si>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</si>
  <si>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</si>
  <si>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</si>
  <si>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</si>
  <si>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</si>
  <si>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</si>
  <si>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</si>
  <si>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</si>
  <si>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</si>
  <si>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</si>
  <si>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</si>
  <si>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</si>
  <si>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</si>
  <si>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</si>
  <si>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</si>
  <si>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</si>
  <si>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</si>
  <si>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</si>
  <si>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</si>
  <si>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</si>
  <si>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</si>
  <si>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</si>
  <si>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</si>
  <si>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</si>
  <si>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</si>
  <si>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</si>
  <si>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</si>
  <si>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</si>
  <si>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</si>
  <si>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</si>
  <si>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</si>
  <si>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</si>
  <si>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</si>
  <si>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</si>
  <si>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</si>
  <si>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</si>
  <si>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</si>
  <si>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</si>
  <si>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</si>
  <si>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</si>
  <si>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</si>
  <si>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</si>
  <si>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</si>
  <si>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</si>
  <si>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</si>
  <si>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</si>
  <si>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</si>
  <si>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</si>
  <si>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</si>
  <si>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</si>
  <si>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</si>
  <si>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</si>
  <si>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</si>
  <si>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</si>
  <si>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</si>
  <si>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</si>
  <si>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</si>
  <si>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</si>
  <si>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</si>
  <si>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</si>
  <si>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</si>
  <si>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</si>
  <si>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</si>
  <si>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</si>
  <si>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</si>
  <si>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</si>
  <si>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</si>
  <si>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</si>
  <si>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</si>
  <si>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</si>
  <si>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</si>
  <si>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</si>
  <si>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</si>
  <si>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</si>
  <si>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</si>
  <si>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</si>
  <si>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</si>
  <si>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</si>
  <si>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</si>
  <si>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</si>
  <si>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</si>
  <si>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</si>
  <si>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</si>
  <si>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</si>
  <si>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</si>
  <si>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</si>
  <si>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</si>
  <si>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</si>
  <si>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</si>
  <si>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</si>
  <si>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</si>
  <si>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</si>
  <si>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</si>
  <si>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</si>
  <si>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</si>
  <si>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</si>
  <si>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</si>
  <si>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</si>
  <si>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</si>
  <si>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</si>
  <si>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</si>
  <si>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</si>
  <si>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</si>
  <si>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</si>
  <si>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</si>
  <si>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</si>
  <si>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</si>
  <si>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</si>
  <si>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</si>
  <si>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</si>
  <si>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</si>
  <si>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</si>
  <si>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</si>
  <si>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</si>
  <si>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</si>
  <si>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</si>
  <si>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</si>
  <si>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</si>
  <si>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</si>
  <si>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</si>
  <si>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</si>
  <si>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</si>
  <si>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</si>
  <si>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</si>
  <si>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</si>
  <si>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</si>
  <si>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</si>
  <si>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</si>
  <si>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</si>
  <si>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</si>
  <si>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</si>
  <si>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</si>
  <si>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</si>
  <si>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</si>
  <si>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</si>
  <si>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</si>
  <si>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</si>
  <si>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</si>
  <si>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</si>
  <si>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</si>
  <si>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</si>
  <si>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</si>
  <si>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</si>
  <si>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</si>
  <si>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</si>
  <si>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</si>
  <si>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</si>
  <si>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</si>
  <si>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</si>
  <si>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</si>
  <si>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</si>
  <si>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</si>
  <si>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</si>
  <si>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</si>
  <si>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</si>
  <si>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</si>
  <si>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</si>
  <si>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</si>
  <si>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</si>
  <si>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</si>
  <si>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</si>
  <si>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</si>
  <si>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</si>
  <si>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</si>
  <si>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</si>
  <si>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</si>
  <si>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</si>
  <si>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</si>
  <si>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</si>
  <si>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</si>
  <si>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</si>
  <si>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</si>
  <si>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</si>
  <si>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</si>
  <si>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</si>
  <si>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</si>
  <si>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</si>
  <si>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</si>
  <si>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</si>
  <si>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</si>
  <si>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</si>
  <si>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</si>
  <si>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</si>
  <si>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</si>
  <si>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</si>
  <si>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</si>
  <si>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</si>
  <si>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</si>
  <si>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</si>
  <si>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</si>
  <si>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</si>
  <si>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</si>
  <si>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</si>
  <si>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</si>
  <si>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</si>
  <si>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</si>
  <si>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</si>
  <si>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</si>
  <si>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</si>
  <si>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</si>
  <si>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</si>
  <si>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</si>
  <si>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</si>
  <si>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</si>
  <si>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</si>
  <si>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</si>
  <si>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</si>
  <si>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</si>
  <si>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</si>
  <si>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</si>
  <si>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</si>
  <si>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</si>
  <si>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</si>
  <si>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</si>
  <si>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</si>
  <si>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</si>
  <si>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</si>
  <si>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</si>
  <si>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</si>
  <si>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</si>
  <si>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</si>
  <si>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</si>
  <si>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</si>
  <si>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</si>
  <si>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</si>
  <si>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</si>
  <si>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</si>
  <si>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</si>
  <si>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</si>
  <si>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</si>
  <si>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</si>
  <si>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</si>
  <si>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</si>
  <si>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</si>
  <si>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</si>
  <si>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</si>
  <si>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</si>
  <si>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</si>
  <si>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</si>
  <si>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</si>
  <si>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</si>
  <si>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</si>
  <si>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</si>
  <si>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</si>
  <si>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</si>
  <si>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</si>
  <si>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</si>
  <si>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</si>
  <si>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</si>
  <si>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</si>
  <si>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</si>
  <si>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</si>
  <si>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</si>
  <si>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</si>
  <si>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</si>
  <si>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</si>
  <si>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</si>
  <si>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</si>
  <si>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</si>
  <si>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</si>
  <si>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</si>
  <si>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</si>
  <si>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</si>
  <si>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</si>
  <si>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</si>
  <si>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</si>
  <si>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</si>
  <si>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</si>
  <si>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</si>
  <si>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</si>
  <si>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</si>
  <si>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</si>
  <si>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</si>
  <si>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</si>
  <si>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</si>
  <si>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</si>
  <si>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</si>
  <si>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</si>
  <si>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</si>
  <si>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</si>
  <si>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</si>
  <si>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</si>
  <si>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</si>
  <si>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</si>
  <si>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</si>
  <si>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</si>
  <si>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</si>
  <si>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</si>
  <si>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</si>
  <si>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</si>
  <si>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</si>
  <si>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</si>
  <si>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</si>
  <si>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</si>
  <si>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</si>
  <si>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</si>
  <si>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</si>
  <si>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</si>
  <si>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</si>
  <si>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</si>
  <si>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</si>
  <si>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</si>
  <si>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</si>
  <si>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</si>
  <si>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</si>
  <si>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</si>
  <si>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</si>
  <si>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</si>
  <si>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</si>
  <si>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</si>
  <si>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</si>
  <si>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</si>
  <si>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</si>
  <si>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</si>
  <si>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</si>
  <si>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</si>
  <si>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</si>
  <si>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</si>
  <si>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</si>
  <si>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</si>
  <si>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</si>
  <si>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</si>
  <si>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</si>
  <si>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</si>
  <si>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</si>
  <si>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</si>
  <si>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</si>
  <si>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</si>
  <si>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</si>
  <si>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</si>
  <si>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</si>
  <si>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</si>
  <si>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</si>
  <si>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</si>
  <si>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</si>
  <si>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</si>
  <si>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</si>
  <si>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</si>
  <si>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</si>
  <si>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</si>
  <si>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</si>
  <si>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</si>
  <si>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</si>
  <si>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</si>
  <si>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</si>
  <si>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</si>
  <si>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</si>
  <si>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</si>
  <si>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</si>
  <si>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</si>
  <si>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</si>
  <si>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</si>
  <si>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</si>
  <si>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</si>
  <si>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</si>
  <si>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</si>
  <si>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</si>
  <si>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</si>
  <si>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</si>
  <si>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</si>
  <si>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</si>
  <si>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</si>
  <si>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</si>
  <si>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</si>
  <si>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</si>
  <si>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</si>
  <si>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</si>
  <si>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</si>
  <si>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</si>
  <si>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</si>
  <si>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</si>
  <si>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</si>
  <si>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</si>
  <si>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</si>
  <si>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</si>
  <si>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</si>
  <si>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</si>
  <si>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</si>
  <si>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</si>
  <si>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</si>
  <si>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</si>
  <si>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</si>
  <si>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</si>
  <si>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</si>
  <si>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</si>
  <si>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</si>
  <si>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</si>
  <si>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</si>
  <si>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</si>
  <si>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</si>
  <si>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</si>
  <si>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</si>
  <si>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</si>
  <si>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</si>
  <si>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</si>
  <si>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</si>
  <si>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</si>
  <si>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</si>
  <si>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</si>
  <si>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</si>
  <si>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</si>
  <si>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</si>
  <si>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</si>
  <si>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</si>
  <si>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</si>
  <si>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</si>
  <si>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</si>
  <si>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</si>
  <si>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</si>
  <si>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</si>
  <si>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</si>
  <si>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</si>
  <si>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</si>
  <si>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</si>
  <si>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</si>
  <si>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</si>
  <si>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</si>
  <si>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</si>
  <si>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</si>
  <si>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</si>
  <si>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</si>
  <si>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</si>
  <si>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</si>
  <si>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</si>
  <si>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</si>
  <si>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</si>
  <si>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</si>
  <si>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</si>
  <si>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</si>
  <si>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</si>
  <si>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</si>
  <si>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</si>
  <si>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</si>
  <si>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</si>
  <si>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</si>
  <si>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</si>
  <si>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</si>
  <si>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</si>
  <si>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</si>
  <si>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</si>
  <si>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</si>
  <si>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</si>
  <si>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</si>
  <si>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</si>
  <si>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</si>
  <si>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</si>
  <si>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</si>
  <si>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</si>
  <si>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</si>
  <si>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</si>
  <si>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</si>
  <si>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</si>
  <si>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</si>
  <si>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</si>
  <si>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</si>
  <si>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</si>
  <si>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</si>
  <si>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</si>
  <si>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</si>
  <si>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</si>
  <si>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</si>
  <si>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</si>
  <si>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</si>
  <si>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</si>
  <si>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</si>
  <si>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</si>
  <si>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</si>
  <si>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</si>
  <si>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</si>
  <si>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</si>
  <si>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</si>
  <si>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</si>
  <si>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</si>
  <si>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</si>
  <si>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</si>
  <si>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</si>
  <si>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</si>
  <si>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</si>
  <si>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</si>
  <si>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</si>
  <si>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</si>
  <si>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</si>
  <si>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</si>
  <si>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</si>
  <si>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</si>
  <si>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</si>
  <si>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</si>
  <si>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</si>
  <si>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</si>
  <si>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</si>
  <si>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</si>
  <si>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</si>
  <si>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</si>
  <si>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</si>
  <si>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</si>
  <si>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</si>
  <si>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</si>
  <si>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</si>
  <si>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</si>
  <si>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</si>
  <si>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</si>
  <si>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</si>
  <si>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</si>
  <si>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</si>
  <si>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</si>
  <si>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</si>
  <si>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</si>
  <si>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</si>
  <si>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</si>
  <si>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</si>
  <si>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</si>
  <si>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</si>
  <si>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</si>
  <si>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</si>
  <si>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</si>
  <si>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</si>
  <si>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</si>
  <si>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</si>
  <si>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</si>
  <si>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</si>
  <si>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</si>
  <si>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</si>
  <si>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</si>
  <si>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</si>
  <si>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</si>
  <si>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</si>
  <si>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</si>
  <si>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</si>
  <si>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</si>
  <si>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</si>
  <si>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</si>
  <si>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</si>
  <si>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</si>
  <si>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</si>
  <si>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</si>
  <si>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</si>
  <si>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</si>
  <si>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</si>
  <si>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</si>
  <si>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</si>
  <si>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</si>
  <si>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</si>
  <si>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</si>
  <si>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</si>
  <si>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</si>
  <si>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</si>
  <si>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</si>
  <si>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</si>
  <si>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</si>
  <si>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</si>
  <si>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</si>
  <si>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</si>
  <si>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</si>
  <si>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</si>
  <si>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</si>
  <si>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</si>
  <si>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</si>
  <si>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</si>
  <si>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</si>
  <si>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</si>
  <si>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</si>
  <si>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</si>
  <si>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</si>
  <si>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</si>
  <si>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</si>
  <si>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</si>
  <si>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</si>
  <si>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</si>
  <si>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</si>
  <si>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</si>
  <si>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</si>
  <si>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</si>
  <si>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</si>
  <si>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</si>
  <si>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</si>
  <si>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</si>
  <si>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</si>
  <si>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</si>
  <si>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</si>
  <si>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</si>
  <si>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</si>
  <si>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</si>
  <si>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</si>
  <si>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</si>
  <si>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</si>
  <si>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</si>
  <si>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</si>
  <si>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</si>
  <si>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</si>
  <si>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</si>
  <si>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</si>
  <si>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</si>
  <si>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</si>
  <si>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</si>
  <si>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</si>
  <si>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</si>
  <si>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</si>
  <si>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</si>
  <si>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</si>
  <si>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</si>
  <si>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</si>
  <si>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</si>
  <si>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</si>
  <si>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</si>
  <si>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</si>
  <si>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</si>
  <si>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</si>
  <si>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</si>
  <si>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</si>
  <si>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</si>
  <si>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</si>
  <si>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</si>
  <si>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</si>
  <si>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</si>
  <si>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</si>
  <si>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</si>
  <si>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</si>
  <si>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</si>
  <si>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</si>
  <si>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</si>
  <si>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</si>
  <si>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</si>
  <si>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</si>
  <si>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</si>
  <si>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</si>
  <si>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</si>
  <si>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</si>
  <si>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</si>
  <si>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</si>
  <si>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</si>
  <si>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</si>
  <si>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</si>
  <si>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</si>
  <si>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</si>
  <si>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</si>
  <si>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</si>
  <si>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</si>
  <si>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</si>
  <si>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</si>
  <si>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</si>
  <si>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</si>
  <si>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</si>
  <si>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</si>
  <si>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</si>
  <si>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</si>
  <si>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</si>
  <si>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</si>
  <si>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</si>
  <si>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</si>
  <si>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</si>
  <si>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</si>
  <si>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</si>
  <si>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</si>
  <si>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</si>
  <si>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</si>
  <si>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</si>
  <si>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</si>
  <si>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</si>
  <si>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</si>
  <si>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</si>
  <si>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</si>
  <si>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</si>
  <si>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</si>
  <si>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</si>
  <si>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</si>
  <si>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</si>
  <si>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</si>
  <si>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</si>
  <si>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</si>
  <si>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</si>
  <si>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</si>
  <si>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</si>
  <si>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</si>
  <si>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</si>
  <si>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</si>
  <si>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</si>
  <si>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</si>
  <si>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</si>
  <si>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</si>
  <si>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</si>
  <si>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</si>
  <si>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</si>
  <si>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</si>
  <si>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</si>
  <si>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</si>
  <si>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</si>
  <si>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</si>
  <si>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</si>
  <si>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</si>
  <si>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</si>
  <si>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</si>
  <si>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</si>
  <si>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</si>
  <si>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</si>
  <si>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</si>
  <si>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</si>
  <si>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</si>
  <si>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</si>
  <si>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</si>
  <si>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</si>
  <si>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</si>
  <si>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</si>
  <si>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</si>
  <si>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</si>
  <si>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</si>
  <si>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</si>
  <si>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</si>
  <si>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</si>
  <si>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</si>
  <si>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</si>
  <si>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</si>
  <si>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</si>
  <si>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</si>
  <si>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</si>
  <si>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</si>
  <si>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</si>
  <si>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</si>
  <si>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</si>
  <si>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</si>
  <si>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</si>
  <si>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</si>
  <si>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</si>
  <si>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</si>
  <si>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</si>
  <si>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</si>
  <si>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</si>
  <si>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</si>
  <si>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</si>
  <si>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</si>
  <si>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</si>
  <si>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</si>
  <si>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</si>
  <si>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</si>
  <si>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</si>
  <si>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</si>
  <si>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</si>
  <si>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</si>
  <si>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</si>
  <si>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</si>
  <si>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</si>
  <si>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</si>
  <si>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</si>
  <si>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</si>
  <si>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</si>
  <si>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</si>
  <si>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</si>
  <si>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</si>
  <si>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</si>
  <si>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</si>
  <si>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</si>
  <si>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</si>
  <si>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</si>
  <si>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</si>
  <si>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</si>
  <si>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</si>
  <si>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</si>
  <si>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</si>
  <si>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</si>
  <si>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</si>
  <si>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</si>
  <si>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</si>
  <si>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</si>
  <si>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</si>
  <si>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</si>
  <si>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</si>
  <si>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</si>
  <si>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</si>
  <si>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</si>
  <si>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</si>
  <si>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</si>
  <si>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</si>
  <si>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</si>
  <si>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</si>
  <si>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</si>
  <si>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</si>
  <si>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</si>
  <si>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</si>
  <si>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</si>
  <si>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</si>
  <si>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</si>
  <si>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</si>
  <si>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</si>
  <si>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</si>
  <si>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</si>
  <si>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</si>
  <si>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</si>
  <si>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</si>
  <si>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</si>
  <si>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</si>
  <si>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</si>
  <si>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</si>
  <si>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</si>
  <si>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</si>
  <si>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</si>
  <si>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</si>
  <si>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</si>
  <si>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</si>
  <si>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</si>
  <si>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</si>
  <si>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</si>
  <si>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</si>
  <si>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</si>
  <si>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</si>
  <si>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</si>
  <si>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</si>
  <si>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</si>
  <si>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</si>
  <si>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</si>
  <si>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</si>
  <si>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</si>
  <si>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</si>
  <si>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</si>
  <si>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</si>
  <si>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</si>
  <si>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</si>
  <si>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</si>
  <si>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</si>
  <si>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</si>
  <si>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</si>
  <si>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</si>
  <si>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</si>
  <si>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</si>
  <si>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</si>
  <si>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</si>
  <si>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</si>
  <si>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</si>
  <si>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</si>
  <si>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</si>
  <si>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</si>
  <si>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</si>
  <si>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</si>
  <si>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</si>
  <si>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</si>
  <si>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</si>
  <si>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</si>
  <si>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</si>
  <si>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</si>
  <si>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</si>
  <si>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</si>
  <si>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</si>
  <si>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</si>
  <si>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</si>
  <si>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</si>
  <si>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</si>
  <si>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</si>
  <si>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</si>
  <si>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</si>
  <si>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</si>
  <si>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</si>
  <si>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</si>
  <si>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</si>
  <si>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</si>
  <si>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</si>
  <si>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</si>
  <si>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</si>
  <si>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</si>
  <si>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</si>
  <si>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</si>
  <si>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</si>
  <si>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</si>
  <si>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</si>
  <si>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</si>
  <si>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</si>
  <si>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</si>
  <si>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</si>
  <si>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</si>
  <si>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</si>
  <si>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</si>
  <si>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</si>
  <si>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</si>
  <si>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</si>
  <si>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</si>
  <si>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</si>
  <si>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</si>
  <si>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</si>
  <si>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</si>
  <si>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</si>
  <si>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</si>
  <si>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</si>
  <si>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</si>
  <si>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</si>
  <si>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</si>
  <si>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</si>
  <si>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</si>
  <si>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</si>
  <si>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</si>
  <si>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</si>
  <si>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</si>
  <si>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</si>
  <si>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</si>
  <si>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</si>
  <si>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</si>
  <si>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</si>
  <si>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</si>
  <si>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</si>
  <si>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</si>
  <si>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</si>
  <si>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</si>
  <si>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</si>
  <si>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</si>
  <si>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</si>
  <si>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</si>
  <si>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</si>
  <si>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</si>
  <si>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</si>
  <si>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</si>
  <si>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</si>
  <si>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</si>
  <si>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</si>
  <si>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</si>
  <si>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</si>
  <si>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</si>
  <si>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</si>
  <si>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</si>
  <si>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</si>
  <si>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</si>
  <si>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</si>
  <si>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</si>
  <si>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</si>
  <si>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</si>
  <si>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</si>
  <si>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</si>
  <si>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</si>
  <si>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</si>
  <si>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</si>
  <si>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</si>
  <si>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</si>
  <si>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</si>
  <si>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</si>
  <si>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</si>
  <si>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</si>
  <si>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</si>
  <si>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</si>
  <si>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</si>
  <si>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</si>
  <si>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</si>
  <si>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</si>
  <si>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</si>
  <si>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</si>
  <si>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</si>
  <si>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</si>
  <si>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</si>
  <si>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</si>
  <si>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</si>
  <si>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</si>
  <si>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</si>
  <si>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</si>
  <si>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</si>
  <si>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</si>
  <si>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</si>
  <si>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</si>
  <si>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</si>
  <si>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</si>
  <si>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</si>
  <si>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</si>
  <si>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</si>
  <si>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</si>
  <si>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</si>
  <si>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</si>
  <si>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</si>
  <si>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</si>
  <si>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</si>
  <si>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</si>
  <si>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</si>
  <si>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</si>
  <si>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</si>
  <si>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</si>
  <si>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</si>
  <si>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</si>
  <si>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</si>
  <si>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</si>
  <si>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</si>
  <si>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</si>
  <si>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</si>
  <si>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</si>
  <si>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</si>
  <si>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</si>
  <si>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</si>
  <si>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</si>
  <si>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</si>
  <si>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</si>
  <si>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</si>
  <si>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</si>
  <si>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</si>
  <si>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</si>
  <si>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</si>
  <si>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</si>
  <si>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</si>
  <si>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</si>
  <si>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</si>
  <si>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</si>
  <si>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</si>
  <si>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</si>
  <si>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</si>
  <si>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</si>
  <si>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</si>
  <si>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</si>
  <si>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</si>
  <si>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</si>
  <si>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</si>
  <si>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</si>
  <si>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</si>
  <si>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</si>
  <si>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</si>
  <si>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</si>
  <si>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</si>
  <si>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</si>
  <si>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</si>
  <si>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</si>
  <si>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</si>
  <si>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</si>
  <si>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</si>
  <si>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</si>
  <si>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</si>
  <si>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</si>
  <si>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</si>
  <si>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</si>
  <si>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</si>
  <si>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</si>
  <si>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</si>
  <si>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</si>
  <si>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</si>
  <si>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</si>
  <si>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</si>
  <si>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</si>
  <si>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</si>
  <si>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</si>
  <si>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</si>
  <si>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</si>
  <si>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</si>
  <si>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</si>
  <si>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</si>
  <si>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</si>
  <si>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</si>
  <si>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</si>
  <si>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</si>
  <si>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</si>
  <si>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</si>
  <si>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</si>
  <si>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</si>
  <si>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</si>
  <si>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</si>
  <si>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</si>
  <si>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</si>
  <si>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</si>
  <si>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</si>
  <si>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</si>
  <si>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</si>
  <si>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</si>
  <si>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</si>
  <si>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</si>
  <si>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</si>
  <si>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</si>
  <si>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</si>
  <si>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</si>
  <si>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</si>
  <si>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</si>
  <si>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</si>
  <si>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</si>
  <si>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</si>
  <si>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</si>
  <si>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</si>
  <si>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</si>
  <si>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</si>
  <si>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</si>
  <si>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</si>
  <si>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</si>
  <si>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</si>
  <si>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</si>
  <si>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</si>
  <si>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</si>
  <si>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</si>
  <si>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</si>
  <si>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</si>
  <si>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</si>
  <si>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</si>
  <si>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</si>
  <si>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</si>
  <si>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</si>
  <si>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</si>
  <si>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</si>
  <si>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</si>
  <si>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</si>
  <si>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</si>
  <si>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</si>
  <si>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</si>
  <si>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</si>
  <si>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</si>
  <si>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</si>
  <si>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</si>
  <si>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</si>
  <si>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</si>
  <si>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</si>
  <si>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</si>
  <si>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</si>
  <si>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</si>
  <si>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</si>
  <si>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</si>
  <si>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</si>
  <si>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</si>
  <si>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</si>
  <si>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</si>
  <si>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</si>
  <si>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</si>
  <si>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</si>
  <si>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</si>
  <si>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</si>
  <si>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</si>
  <si>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</si>
  <si>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</si>
  <si>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</si>
  <si>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</si>
  <si>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</si>
  <si>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</si>
  <si>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</si>
  <si>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</si>
  <si>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</si>
  <si>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</si>
  <si>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</si>
  <si>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</si>
  <si>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</si>
  <si>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</si>
  <si>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</si>
  <si>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</si>
  <si>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</si>
  <si>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</si>
  <si>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</si>
  <si>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</si>
  <si>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</si>
  <si>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</si>
  <si>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</si>
  <si>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</si>
  <si>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</si>
  <si>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</si>
  <si>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</si>
  <si>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</si>
  <si>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</si>
  <si>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</si>
  <si>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</si>
  <si>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</si>
  <si>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</si>
  <si>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</si>
  <si>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</si>
  <si>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</si>
  <si>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</si>
  <si>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</si>
  <si>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</si>
  <si>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</si>
  <si>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</si>
  <si>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</si>
  <si>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</si>
  <si>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</si>
  <si>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</si>
  <si>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</si>
  <si>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</si>
  <si>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</si>
  <si>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</si>
  <si>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</si>
  <si>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</si>
  <si>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</si>
  <si>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</si>
  <si>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</si>
  <si>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</si>
  <si>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</si>
  <si>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</si>
  <si>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</si>
  <si>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</si>
  <si>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</si>
  <si>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</si>
  <si>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</si>
  <si>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</si>
  <si>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</si>
  <si>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</si>
  <si>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</si>
  <si>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</si>
  <si>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</si>
  <si>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</si>
  <si>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</si>
  <si>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</si>
  <si>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</si>
  <si>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</si>
  <si>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</si>
  <si>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</si>
  <si>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</si>
  <si>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</si>
  <si>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</si>
  <si>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</si>
  <si>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</si>
  <si>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</si>
  <si>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</si>
  <si>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</si>
  <si>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</si>
  <si>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</si>
  <si>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</si>
  <si>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</si>
  <si>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</si>
  <si>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</si>
  <si>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</si>
  <si>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</si>
  <si>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</si>
  <si>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</si>
  <si>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</si>
  <si>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</si>
  <si>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</si>
  <si>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</si>
  <si>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</si>
  <si>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</si>
  <si>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</si>
  <si>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</si>
  <si>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</si>
  <si>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</si>
  <si>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</si>
  <si>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</si>
  <si>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</si>
  <si>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</si>
  <si>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</si>
  <si>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</si>
  <si>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</si>
  <si>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</si>
  <si>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</si>
  <si>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</si>
  <si>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</si>
  <si>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</si>
  <si>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</si>
  <si>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</si>
  <si>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</si>
  <si>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</si>
  <si>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</si>
  <si>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</si>
  <si>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</si>
  <si>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</si>
  <si>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</si>
  <si>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</si>
  <si>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</si>
  <si>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</si>
  <si>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</si>
  <si>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</si>
  <si>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</si>
  <si>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</si>
  <si>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</si>
  <si>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</si>
  <si>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</si>
  <si>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</si>
  <si>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</si>
  <si>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</si>
  <si>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</si>
  <si>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</si>
  <si>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</si>
  <si>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</si>
  <si>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</si>
  <si>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</si>
  <si>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</si>
  <si>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</si>
  <si>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</si>
  <si>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</si>
  <si>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</si>
  <si>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</si>
  <si>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</si>
  <si>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</si>
  <si>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</si>
  <si>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</si>
  <si>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</si>
  <si>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</si>
  <si>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</si>
  <si>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</si>
  <si>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</si>
  <si>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</si>
  <si>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</si>
  <si>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</si>
  <si>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</si>
  <si>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</si>
  <si>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</si>
  <si>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</si>
  <si>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</si>
  <si>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</si>
  <si>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</si>
  <si>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</si>
  <si>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</si>
  <si>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</si>
  <si>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</si>
  <si>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</si>
  <si>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</si>
  <si>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</si>
  <si>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</si>
  <si>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</si>
  <si>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</si>
  <si>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</si>
  <si>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</si>
  <si>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</si>
  <si>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</si>
  <si>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</si>
  <si>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</si>
  <si>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</si>
  <si>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</si>
  <si>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</si>
  <si>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</si>
  <si>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</si>
  <si>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</si>
  <si>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</si>
  <si>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</si>
  <si>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</si>
  <si>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</si>
  <si>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</si>
  <si>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</si>
  <si>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</si>
  <si>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</si>
  <si>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</si>
  <si>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</si>
  <si>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</si>
  <si>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</si>
  <si>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</si>
  <si>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</si>
  <si>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</si>
  <si>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</si>
  <si>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</si>
  <si>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</si>
  <si>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</si>
  <si>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</si>
  <si>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</si>
  <si>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</si>
  <si>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</si>
  <si>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</si>
  <si>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</si>
  <si>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</si>
  <si>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</si>
  <si>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</si>
  <si>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</si>
  <si>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</si>
  <si>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</si>
  <si>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</si>
  <si>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</si>
  <si>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</si>
  <si>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</si>
  <si>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</si>
  <si>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</si>
  <si>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</si>
  <si>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</si>
  <si>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</si>
  <si>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</si>
  <si>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</si>
  <si>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</si>
  <si>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</si>
  <si>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</si>
  <si>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</si>
  <si>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</si>
  <si>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</si>
  <si>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</si>
  <si>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</si>
  <si>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</si>
  <si>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</si>
  <si>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</si>
  <si>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</si>
  <si>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</si>
  <si>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</si>
  <si>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</si>
  <si>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</si>
  <si>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</si>
  <si>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</si>
  <si>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</si>
  <si>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</si>
  <si>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</si>
  <si>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</si>
  <si>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</si>
  <si>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</si>
  <si>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</si>
  <si>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</si>
  <si>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</si>
  <si>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</si>
  <si>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</si>
  <si>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</si>
  <si>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</si>
  <si>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</si>
  <si>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</si>
  <si>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</si>
  <si>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</si>
  <si>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</si>
  <si>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</si>
  <si>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</si>
  <si>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</si>
  <si>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</si>
  <si>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</si>
  <si>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</si>
  <si>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</si>
  <si>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</si>
  <si>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</si>
  <si>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</si>
  <si>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</si>
  <si>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</si>
  <si>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</si>
  <si>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</si>
  <si>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</si>
  <si>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</si>
  <si>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</si>
  <si>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</si>
  <si>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</si>
  <si>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</si>
  <si>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</si>
  <si>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</si>
  <si>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</si>
  <si>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</si>
  <si>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</si>
  <si>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</si>
  <si>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</si>
  <si>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</si>
  <si>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</si>
  <si>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</si>
  <si>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</si>
  <si>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</si>
  <si>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</si>
  <si>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</si>
  <si>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</si>
  <si>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</si>
  <si>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</si>
  <si>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</si>
  <si>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</si>
  <si>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</si>
  <si>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</si>
  <si>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</si>
  <si>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</si>
  <si>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</si>
  <si>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</si>
  <si>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</si>
  <si>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</si>
  <si>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</si>
  <si>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</si>
  <si>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</si>
  <si>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</si>
  <si>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</si>
  <si>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</si>
  <si>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</si>
  <si>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</si>
  <si>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</si>
  <si>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</si>
  <si>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</si>
  <si>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</si>
  <si>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</si>
  <si>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</si>
  <si>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</si>
  <si>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</si>
  <si>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</si>
  <si>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</si>
  <si>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</si>
  <si>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</si>
  <si>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</si>
  <si>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</si>
  <si>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</si>
  <si>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</si>
  <si>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</si>
  <si>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</si>
  <si>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</si>
  <si>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</si>
  <si>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</si>
  <si>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</si>
  <si>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</si>
  <si>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</si>
  <si>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</si>
  <si>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</si>
  <si>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</si>
  <si>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</si>
  <si>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</si>
  <si>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</si>
  <si>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</si>
  <si>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</si>
  <si>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</si>
  <si>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</si>
  <si>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</si>
  <si>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</si>
  <si>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</si>
  <si>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</si>
  <si>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</si>
  <si>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</si>
  <si>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</si>
  <si>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</si>
  <si>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</si>
  <si>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</si>
  <si>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</si>
  <si>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</si>
  <si>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</si>
  <si>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</si>
  <si>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</si>
  <si>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</si>
  <si>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</si>
  <si>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</si>
  <si>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</si>
  <si>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</si>
  <si>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</si>
  <si>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</si>
  <si>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</si>
  <si>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</si>
  <si>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</si>
  <si>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</si>
  <si>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</si>
  <si>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</si>
  <si>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</si>
  <si>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</si>
  <si>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</si>
  <si>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</si>
  <si>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</si>
  <si>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</si>
  <si>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</si>
  <si>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</si>
  <si>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</si>
  <si>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</si>
  <si>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</si>
  <si>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</si>
  <si>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</si>
  <si>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</si>
  <si>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</si>
  <si>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</si>
  <si>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</si>
  <si>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</si>
  <si>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</si>
  <si>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</si>
  <si>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</si>
  <si>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</si>
  <si>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</si>
  <si>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</si>
  <si>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</si>
  <si>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</si>
  <si>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</si>
  <si>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</si>
  <si>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</si>
  <si>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</si>
  <si>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</si>
  <si>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</si>
  <si>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</si>
  <si>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</si>
  <si>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</si>
  <si>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</si>
  <si>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</si>
  <si>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</si>
  <si>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</si>
  <si>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</si>
  <si>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</si>
  <si>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</si>
  <si>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</si>
  <si>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</si>
  <si>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</si>
  <si>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</si>
  <si>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</si>
  <si>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</si>
  <si>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</si>
  <si>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</si>
  <si>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</si>
  <si>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</si>
  <si>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</si>
  <si>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</si>
  <si>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</si>
  <si>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</si>
  <si>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</si>
  <si>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</si>
  <si>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</si>
  <si>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</si>
  <si>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</si>
  <si>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</si>
  <si>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</si>
  <si>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</si>
  <si>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</si>
  <si>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</si>
  <si>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</si>
  <si>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</si>
  <si>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</si>
  <si>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</si>
  <si>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</si>
  <si>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</si>
  <si>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</si>
  <si>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</si>
  <si>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</si>
  <si>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</si>
  <si>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</si>
  <si>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</si>
  <si>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</si>
  <si>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</si>
  <si>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</si>
  <si>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</si>
  <si>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</si>
  <si>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</si>
  <si>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</si>
  <si>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</si>
  <si>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</si>
  <si>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</si>
  <si>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</si>
  <si>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</si>
  <si>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</si>
  <si>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</si>
  <si>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</si>
  <si>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</si>
  <si>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</si>
  <si>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</si>
  <si>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</si>
  <si>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</si>
  <si>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</si>
  <si>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</si>
  <si>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</si>
  <si>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</si>
  <si>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</si>
  <si>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</si>
  <si>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</si>
  <si>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</si>
  <si>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</si>
  <si>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</si>
  <si>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</si>
  <si>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</si>
  <si>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</si>
  <si>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</si>
  <si>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</si>
  <si>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</si>
  <si>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</si>
  <si>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</si>
  <si>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</si>
  <si>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</si>
  <si>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</si>
  <si>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</si>
  <si>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</si>
  <si>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</si>
  <si>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</si>
  <si>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</si>
  <si>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</si>
  <si>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</si>
  <si>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</si>
  <si>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</si>
  <si>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</si>
  <si>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</si>
  <si>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</si>
  <si>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</si>
  <si>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</si>
  <si>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</si>
  <si>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</si>
  <si>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</si>
  <si>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</si>
  <si>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</si>
  <si>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</si>
  <si>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</si>
  <si>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</si>
  <si>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</si>
  <si>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</si>
  <si>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</si>
  <si>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</si>
  <si>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</si>
  <si>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</si>
  <si>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</si>
  <si>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</si>
  <si>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</si>
  <si>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</si>
  <si>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</si>
  <si>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</si>
  <si>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</si>
  <si>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</si>
  <si>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</si>
  <si>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</si>
  <si>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</si>
  <si>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</si>
  <si>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</si>
  <si>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</si>
  <si>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</si>
  <si>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</si>
  <si>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</si>
  <si>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</si>
  <si>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</si>
  <si>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</si>
  <si>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</si>
  <si>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</si>
  <si>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</si>
  <si>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</si>
  <si>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</si>
  <si>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</si>
  <si>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</si>
  <si>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</si>
  <si>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</si>
  <si>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</si>
  <si>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</si>
  <si>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</si>
  <si>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</si>
  <si>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</si>
  <si>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</si>
  <si>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</si>
  <si>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</si>
  <si>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</si>
  <si>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</si>
  <si>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</si>
  <si>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</si>
  <si>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</si>
  <si>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</si>
  <si>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</si>
  <si>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</si>
  <si>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</si>
  <si>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</si>
  <si>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</si>
  <si>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</si>
  <si>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</si>
  <si>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</si>
  <si>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</si>
  <si>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</si>
  <si>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</si>
  <si>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</si>
  <si>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</si>
  <si>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</si>
  <si>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</si>
  <si>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</si>
  <si>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</si>
  <si>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</si>
  <si>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</si>
  <si>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</si>
  <si>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</si>
  <si>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</si>
  <si>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</si>
  <si>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</si>
  <si>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</si>
  <si>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</si>
  <si>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</si>
  <si>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</si>
  <si>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</si>
  <si>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</si>
  <si>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</si>
  <si>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</si>
  <si>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</si>
  <si>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</si>
  <si>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</si>
  <si>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</si>
  <si>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</si>
  <si>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</si>
  <si>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</si>
  <si>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</si>
  <si>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</si>
  <si>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</si>
  <si>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</si>
  <si>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</si>
  <si>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</si>
  <si>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</si>
  <si>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</si>
  <si>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</si>
  <si>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</si>
  <si>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</si>
  <si>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</si>
  <si>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</si>
  <si>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</si>
  <si>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</si>
  <si>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</si>
  <si>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</si>
  <si>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</si>
  <si>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</si>
  <si>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</si>
  <si>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</si>
  <si>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</si>
  <si>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</si>
  <si>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</si>
  <si>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</si>
  <si>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</si>
  <si>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</si>
  <si>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</si>
  <si>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</si>
  <si>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</si>
  <si>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</si>
  <si>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</si>
  <si>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</si>
  <si>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</si>
  <si>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</si>
  <si>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</si>
  <si>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</si>
  <si>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</si>
  <si>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</si>
  <si>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</si>
  <si>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</si>
  <si>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</si>
  <si>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</si>
  <si>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</si>
  <si>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</si>
  <si>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</si>
  <si>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</si>
  <si>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</si>
  <si>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</si>
  <si>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</si>
  <si>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</si>
  <si>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</si>
  <si>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</si>
  <si>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</si>
  <si>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</si>
  <si>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</si>
  <si>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</si>
  <si>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</si>
  <si>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</si>
  <si>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</si>
  <si>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</si>
  <si>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</si>
  <si>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</si>
  <si>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</si>
  <si>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</si>
  <si>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</si>
  <si>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</si>
  <si>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</si>
  <si>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</si>
  <si>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</si>
  <si>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</si>
  <si>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</si>
  <si>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</si>
  <si>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</si>
  <si>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</si>
  <si>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</si>
  <si>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</si>
  <si>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</si>
  <si>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</si>
  <si>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</si>
  <si>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</si>
  <si>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</si>
  <si>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</si>
  <si>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</si>
  <si>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</si>
  <si>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</si>
  <si>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</si>
  <si>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</si>
  <si>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</si>
  <si>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</si>
  <si>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</si>
  <si>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</si>
  <si>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</si>
  <si>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</si>
  <si>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</si>
  <si>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</si>
  <si>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</si>
  <si>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</si>
  <si>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</si>
  <si>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</si>
  <si>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</si>
  <si>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</si>
  <si>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</si>
  <si>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</si>
  <si>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</si>
  <si>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</si>
  <si>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</si>
  <si>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</si>
  <si>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</si>
  <si>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</si>
  <si>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</si>
  <si>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</si>
  <si>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</si>
  <si>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</si>
  <si>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</si>
  <si>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</si>
  <si>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</si>
  <si>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</si>
  <si>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</si>
  <si>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</si>
  <si>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</si>
  <si>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</si>
  <si>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</si>
  <si>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</si>
  <si>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</si>
  <si>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</si>
  <si>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</si>
  <si>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</si>
  <si>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</si>
  <si>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</si>
  <si>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</si>
  <si>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</si>
  <si>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</si>
  <si>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</si>
  <si>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</si>
  <si>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</si>
  <si>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</si>
  <si>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</si>
  <si>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</si>
  <si>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</si>
  <si>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</si>
  <si>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</si>
  <si>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</si>
  <si>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</si>
  <si>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</si>
  <si>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</si>
  <si>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</si>
  <si>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</si>
  <si>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</si>
  <si>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</si>
  <si>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</si>
  <si>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</si>
  <si>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</si>
  <si>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</si>
  <si>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</si>
  <si>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</si>
  <si>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</si>
  <si>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</si>
  <si>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</si>
  <si>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</si>
  <si>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</si>
  <si>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</si>
  <si>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</si>
  <si>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</si>
  <si>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</si>
  <si>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</si>
  <si>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</si>
  <si>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</si>
  <si>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</si>
  <si>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</si>
  <si>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</si>
  <si>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</si>
  <si>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</si>
  <si>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</si>
  <si>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</si>
  <si>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</si>
  <si>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</si>
  <si>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</si>
  <si>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</si>
  <si>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</si>
  <si>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</si>
  <si>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</si>
  <si>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</si>
  <si>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</si>
  <si>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</si>
  <si>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</si>
  <si>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</si>
  <si>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</si>
  <si>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</si>
  <si>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</si>
  <si>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</si>
  <si>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</si>
  <si>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</si>
  <si>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</si>
  <si>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</si>
  <si>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</si>
  <si>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</si>
  <si>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</si>
  <si>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</si>
  <si>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</si>
  <si>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</si>
  <si>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</si>
  <si>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</si>
  <si>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</si>
  <si>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</si>
  <si>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</si>
  <si>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</si>
  <si>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</si>
  <si>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</si>
  <si>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</si>
  <si>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</si>
  <si>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</si>
  <si>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</si>
  <si>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</si>
  <si>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</si>
  <si>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</si>
  <si>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</si>
  <si>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</si>
  <si>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</si>
  <si>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</si>
  <si>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</si>
  <si>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</si>
  <si>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</si>
  <si>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</si>
  <si>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</si>
  <si>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</si>
  <si>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</si>
  <si>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</si>
  <si>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</si>
  <si>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</si>
  <si>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</si>
  <si>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</si>
  <si>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</si>
  <si>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</si>
  <si>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</si>
  <si>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</si>
  <si>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</si>
  <si>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</si>
  <si>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</si>
  <si>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</si>
  <si>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</si>
  <si>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</si>
  <si>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</si>
  <si>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</si>
  <si>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</si>
  <si>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</si>
  <si>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</si>
  <si>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</si>
  <si>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</si>
  <si>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</si>
  <si>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</si>
  <si>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</si>
  <si>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</si>
  <si>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</si>
  <si>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</si>
  <si>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</si>
  <si>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</si>
  <si>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</si>
  <si>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</si>
  <si>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</si>
  <si>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</si>
  <si>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</si>
  <si>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</si>
  <si>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</si>
  <si>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</si>
  <si>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</si>
  <si>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</si>
  <si>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</si>
  <si>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</si>
  <si>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</si>
  <si>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</si>
  <si>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</si>
  <si>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</si>
  <si>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</si>
  <si>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</si>
  <si>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</si>
  <si>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</si>
  <si>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</si>
  <si>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</si>
  <si>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</si>
  <si>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</si>
  <si>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</si>
  <si>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</si>
  <si>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</si>
  <si>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</si>
  <si>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</si>
  <si>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</si>
  <si>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</si>
  <si>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</si>
  <si>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</si>
  <si>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</si>
  <si>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</si>
  <si>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</si>
  <si>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</si>
  <si>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</si>
  <si>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</si>
  <si>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</si>
  <si>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</si>
  <si>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</si>
  <si>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</si>
  <si>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</si>
  <si>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</si>
  <si>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</si>
  <si>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</si>
  <si>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</si>
  <si>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</si>
  <si>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</si>
  <si>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</si>
  <si>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</si>
  <si>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</si>
  <si>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</si>
  <si>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</si>
  <si>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</si>
  <si>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</si>
  <si>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</si>
  <si>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</si>
  <si>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</si>
  <si>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</si>
  <si>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</si>
  <si>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</si>
  <si>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</si>
  <si>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</si>
  <si>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</si>
  <si>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</si>
  <si>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</si>
  <si>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</si>
  <si>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</si>
  <si>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</si>
  <si>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</si>
  <si>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</si>
  <si>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</si>
  <si>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</si>
  <si>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</si>
  <si>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</si>
  <si>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</si>
  <si>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</si>
  <si>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</si>
  <si>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</si>
  <si>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</si>
  <si>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</si>
  <si>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</si>
  <si>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</si>
  <si>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</si>
  <si>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</si>
  <si>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</si>
  <si>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</si>
  <si>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</si>
  <si>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</si>
  <si>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</si>
  <si>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</si>
  <si>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</si>
  <si>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</si>
  <si>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</si>
  <si>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</si>
  <si>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</si>
  <si>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</si>
  <si>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</si>
  <si>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</si>
  <si>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</si>
  <si>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</si>
  <si>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</si>
  <si>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</si>
  <si>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</si>
  <si>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</si>
  <si>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</si>
  <si>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</si>
  <si>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</si>
  <si>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</si>
  <si>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</si>
  <si>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</si>
  <si>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</si>
  <si>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</si>
  <si>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</si>
  <si>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</si>
  <si>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</si>
  <si>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</si>
  <si>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</si>
  <si>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</si>
  <si>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</si>
  <si>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</si>
  <si>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</si>
  <si>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</si>
  <si>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</si>
  <si>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</si>
  <si>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</si>
  <si>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</si>
  <si>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</si>
  <si>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</si>
  <si>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</si>
  <si>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</si>
  <si>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</si>
  <si>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</si>
  <si>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</si>
  <si>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</si>
  <si>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</si>
  <si>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</si>
  <si>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</si>
  <si>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</si>
  <si>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</si>
  <si>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</si>
  <si>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</si>
  <si>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</si>
  <si>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</si>
  <si>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</si>
  <si>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</si>
  <si>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</si>
  <si>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</si>
  <si>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</si>
  <si>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</si>
  <si>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</si>
  <si>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</si>
  <si>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</si>
  <si>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</si>
  <si>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</si>
  <si>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</si>
  <si>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</si>
  <si>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</si>
  <si>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</si>
  <si>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</si>
  <si>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</si>
  <si>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</si>
  <si>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</si>
  <si>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</si>
  <si>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</si>
  <si>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</si>
  <si>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</si>
  <si>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</si>
  <si>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</si>
  <si>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</si>
  <si>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</si>
  <si>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</si>
  <si>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</si>
  <si>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</si>
  <si>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</si>
  <si>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</si>
  <si>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</si>
  <si>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</si>
  <si>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</si>
  <si>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</si>
  <si>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</si>
  <si>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</si>
  <si>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</si>
  <si>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</si>
  <si>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</si>
  <si>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</si>
  <si>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</si>
  <si>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</si>
  <si>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</si>
  <si>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</si>
  <si>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</si>
  <si>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</si>
  <si>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</si>
  <si>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</si>
  <si>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</si>
  <si>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</si>
  <si>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</si>
  <si>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</si>
  <si>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</si>
  <si>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</si>
  <si>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</si>
  <si>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</si>
  <si>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</si>
  <si>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</si>
  <si>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</si>
  <si>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</si>
  <si>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</si>
  <si>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</si>
  <si>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</si>
  <si>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</si>
  <si>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</si>
  <si>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</si>
  <si>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</si>
  <si>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</si>
  <si>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</si>
  <si>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</si>
  <si>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</si>
  <si>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</si>
  <si>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</si>
  <si>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</si>
  <si>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</si>
  <si>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</si>
  <si>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</si>
  <si>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</si>
  <si>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</si>
  <si>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</si>
  <si>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</si>
  <si>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</si>
  <si>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</si>
  <si>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</si>
  <si>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</si>
  <si>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</si>
  <si>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</si>
  <si>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</si>
  <si>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</si>
  <si>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</si>
  <si>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</si>
  <si>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</si>
  <si>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</si>
  <si>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</si>
  <si>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</si>
  <si>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</si>
  <si>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</si>
  <si>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</si>
  <si>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</si>
  <si>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</si>
  <si>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</si>
  <si>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</si>
  <si>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</si>
  <si>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</si>
  <si>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</si>
  <si>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</si>
  <si>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</si>
  <si>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</si>
  <si>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</si>
  <si>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</si>
  <si>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</si>
  <si>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</si>
  <si>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</si>
  <si>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</si>
  <si>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</si>
  <si>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</si>
  <si>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</si>
  <si>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</si>
  <si>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</si>
  <si>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</si>
  <si>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</si>
  <si>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</si>
  <si>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</si>
  <si>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</si>
  <si>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</si>
  <si>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</si>
  <si>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</si>
  <si>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</si>
  <si>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</si>
  <si>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</si>
  <si>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</si>
  <si>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</si>
  <si>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</si>
  <si>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</si>
  <si>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</si>
  <si>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</si>
  <si>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</si>
  <si>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</si>
  <si>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</si>
  <si>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</si>
  <si>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</si>
  <si>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</si>
  <si>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</si>
  <si>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</si>
  <si>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</si>
  <si>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</si>
  <si>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</si>
  <si>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</si>
  <si>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</si>
  <si>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</si>
  <si>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</si>
  <si>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</si>
  <si>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</si>
  <si>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</si>
  <si>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</si>
  <si>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</si>
  <si>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</si>
  <si>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</si>
  <si>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</si>
  <si>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</si>
  <si>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</si>
  <si>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</si>
  <si>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</si>
  <si>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</si>
  <si>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</si>
  <si>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</si>
  <si>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</si>
  <si>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</si>
  <si>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</si>
  <si>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</si>
  <si>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</si>
  <si>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</si>
  <si>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</si>
  <si>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</si>
  <si>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</si>
  <si>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</si>
  <si>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</si>
  <si>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</si>
  <si>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</si>
  <si>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</si>
  <si>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</si>
  <si>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</si>
  <si>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</si>
  <si>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</si>
  <si>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</si>
  <si>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</si>
  <si>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</si>
  <si>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</si>
  <si>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</si>
  <si>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</si>
  <si>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</si>
  <si>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</si>
  <si>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</si>
  <si>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</si>
  <si>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</si>
  <si>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</si>
  <si>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</si>
  <si>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</si>
  <si>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</si>
  <si>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</si>
  <si>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</si>
  <si>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</si>
  <si>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</si>
  <si>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</si>
  <si>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</si>
  <si>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</si>
  <si>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</si>
  <si>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</si>
  <si>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</si>
  <si>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</si>
  <si>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</si>
  <si>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</si>
  <si>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</si>
  <si>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</si>
  <si>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</si>
  <si>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</si>
  <si>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</si>
  <si>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</si>
  <si>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</si>
  <si>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</si>
  <si>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</si>
  <si>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</si>
  <si>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</si>
  <si>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</si>
  <si>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</si>
  <si>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</si>
  <si>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</si>
  <si>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</si>
  <si>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</si>
  <si>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</si>
  <si>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</si>
  <si>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</si>
  <si>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</si>
  <si>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</si>
  <si>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</si>
  <si>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</si>
  <si>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</si>
  <si>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</si>
  <si>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</si>
  <si>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</si>
  <si>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</si>
  <si>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</si>
  <si>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</si>
  <si>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</si>
  <si>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</si>
  <si>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</si>
  <si>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</si>
  <si>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</si>
  <si>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</si>
  <si>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</si>
  <si>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</si>
  <si>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</si>
  <si>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</si>
  <si>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</si>
  <si>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</si>
  <si>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</si>
  <si>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</si>
  <si>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</si>
  <si>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</si>
  <si>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</si>
  <si>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</si>
  <si>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</si>
  <si>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</si>
  <si>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</si>
  <si>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</si>
  <si>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</si>
  <si>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</si>
  <si>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</si>
  <si>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</si>
  <si>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</si>
  <si>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</si>
  <si>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</si>
  <si>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</si>
  <si>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</si>
  <si>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</si>
  <si>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</si>
  <si>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</si>
  <si>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</si>
  <si>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</si>
  <si>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</si>
  <si>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</si>
  <si>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</si>
  <si>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</si>
  <si>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</si>
  <si>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</si>
  <si>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</si>
  <si>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</si>
  <si>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</si>
  <si>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</si>
  <si>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</si>
  <si>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</si>
  <si>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</si>
  <si>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</si>
  <si>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</si>
  <si>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</si>
  <si>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</si>
  <si>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</si>
  <si>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</si>
  <si>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</si>
  <si>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</si>
  <si>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</si>
  <si>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</si>
  <si>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</si>
  <si>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</si>
  <si>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</si>
  <si>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</si>
  <si>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</si>
  <si>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</si>
  <si>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</si>
  <si>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</si>
  <si>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</si>
  <si>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</si>
  <si>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</si>
  <si>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</si>
  <si>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</si>
  <si>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</si>
  <si>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</si>
  <si>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</si>
  <si>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</si>
  <si>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</si>
  <si>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</si>
  <si>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</si>
  <si>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</si>
  <si>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</si>
  <si>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</si>
  <si>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</si>
  <si>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</si>
  <si>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</si>
  <si>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</si>
  <si>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</si>
  <si>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</si>
  <si>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</si>
  <si>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</si>
  <si>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</si>
  <si>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</si>
  <si>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</si>
  <si>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</si>
  <si>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</si>
  <si>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</si>
  <si>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</si>
  <si>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</si>
  <si>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</si>
  <si>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</si>
  <si>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</si>
  <si>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</si>
  <si>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</si>
  <si>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</si>
  <si>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</si>
  <si>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</si>
  <si>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</si>
  <si>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</si>
  <si>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</si>
  <si>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</si>
  <si>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</si>
  <si>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</si>
  <si>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</si>
  <si>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</si>
  <si>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</si>
  <si>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</si>
  <si>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</si>
  <si>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</si>
  <si>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</si>
  <si>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</si>
  <si>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</si>
  <si>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</si>
  <si>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</si>
  <si>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</si>
  <si>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</si>
  <si>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</si>
  <si>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</si>
  <si>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</si>
  <si>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</si>
  <si>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</si>
  <si>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</si>
  <si>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</si>
  <si>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</si>
  <si>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</si>
  <si>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</si>
  <si>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</si>
  <si>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</si>
  <si>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</si>
  <si>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</si>
  <si>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</si>
  <si>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</si>
  <si>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</si>
  <si>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</si>
  <si>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</si>
  <si>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</si>
  <si>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</si>
  <si>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</si>
  <si>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</si>
  <si>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</si>
  <si>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</si>
  <si>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</si>
  <si>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</si>
  <si>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</si>
  <si>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</si>
  <si>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</si>
  <si>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</si>
  <si>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</si>
  <si>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</si>
  <si>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</si>
  <si>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</si>
  <si>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</si>
  <si>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</si>
  <si>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</si>
  <si>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</si>
  <si>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</si>
  <si>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</si>
  <si>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</si>
  <si>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</si>
  <si>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</si>
  <si>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</si>
  <si>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</si>
  <si>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</si>
  <si>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</si>
  <si>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</si>
  <si>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</si>
  <si>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</si>
  <si>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</si>
  <si>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</si>
  <si>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</si>
  <si>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</si>
  <si>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</si>
  <si>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</si>
  <si>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</si>
  <si>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</si>
  <si>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</si>
  <si>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</si>
  <si>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</si>
  <si>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</si>
  <si>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</si>
  <si>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</si>
  <si>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</si>
  <si>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</si>
  <si>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</si>
  <si>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</si>
  <si>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</si>
  <si>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</si>
  <si>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</si>
  <si>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</si>
  <si>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</si>
  <si>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</si>
  <si>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</si>
  <si>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</si>
  <si>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</si>
  <si>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</si>
  <si>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</si>
  <si>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</si>
  <si>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</si>
  <si>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</si>
  <si>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</si>
  <si>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</si>
  <si>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</si>
  <si>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</si>
  <si>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</si>
  <si>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</si>
  <si>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</si>
  <si>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</si>
  <si>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</si>
  <si>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</si>
  <si>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</si>
  <si>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</si>
  <si>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</si>
  <si>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</si>
  <si>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</si>
  <si>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</si>
  <si>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</si>
  <si>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</si>
  <si>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</si>
  <si>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</si>
  <si>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</si>
  <si>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</si>
  <si>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</si>
  <si>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</si>
  <si>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</si>
  <si>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</si>
  <si>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</si>
  <si>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</si>
  <si>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</si>
  <si>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</si>
  <si>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</si>
  <si>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</si>
  <si>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</si>
  <si>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</si>
  <si>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</si>
  <si>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</si>
  <si>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</si>
  <si>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</si>
  <si>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</si>
  <si>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</si>
  <si>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</si>
  <si>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</si>
  <si>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</si>
  <si>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</si>
  <si>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</si>
  <si>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</si>
  <si>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</si>
  <si>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</si>
  <si>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</si>
  <si>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</si>
  <si>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</si>
  <si>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</si>
  <si>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</si>
  <si>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</si>
  <si>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</si>
  <si>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</si>
  <si>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</si>
  <si>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</si>
  <si>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</si>
  <si>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</si>
  <si>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</si>
  <si>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</si>
  <si>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</si>
  <si>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</si>
  <si>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</si>
  <si>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</si>
  <si>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</si>
  <si>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</si>
  <si>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</si>
  <si>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</si>
  <si>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</si>
  <si>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</si>
  <si>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</si>
  <si>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</si>
  <si>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</si>
  <si>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</si>
  <si>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</si>
  <si>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</si>
  <si>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</si>
  <si>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</si>
  <si>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</si>
  <si>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</si>
  <si>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</si>
  <si>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</si>
  <si>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</si>
  <si>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</si>
  <si>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</si>
  <si>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</si>
  <si>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</si>
  <si>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</si>
  <si>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</si>
  <si>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</si>
  <si>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</si>
  <si>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</si>
  <si>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</si>
  <si>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</si>
  <si>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</si>
  <si>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</si>
  <si>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</si>
  <si>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</si>
  <si>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</si>
  <si>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</si>
  <si>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</si>
  <si>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</si>
  <si>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</si>
  <si>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</si>
  <si>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</si>
  <si>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</si>
  <si>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</si>
  <si>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</si>
  <si>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</si>
  <si>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</si>
  <si>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</si>
  <si>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</si>
  <si>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</si>
  <si>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</si>
  <si>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</si>
  <si>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</si>
  <si>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</si>
  <si>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</si>
  <si>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</si>
  <si>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</si>
  <si>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</si>
  <si>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</si>
  <si>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</si>
  <si>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</si>
  <si>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</si>
  <si>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</si>
  <si>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</si>
  <si>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</si>
  <si>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</si>
  <si>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</si>
  <si>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</si>
  <si>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</si>
  <si>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</si>
  <si>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</si>
  <si>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</si>
  <si>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</si>
  <si>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</si>
  <si>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</si>
  <si>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</si>
  <si>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</si>
  <si>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</si>
  <si>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</si>
  <si>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</si>
  <si>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</si>
  <si>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</si>
  <si>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</si>
  <si>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</si>
  <si>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</si>
  <si>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</si>
  <si>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</si>
  <si>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</si>
  <si>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</si>
  <si>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</si>
  <si>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</si>
  <si>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</si>
  <si>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</si>
  <si>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</si>
  <si>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</si>
  <si>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</si>
  <si>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</si>
  <si>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</si>
  <si>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</si>
  <si>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</si>
  <si>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</si>
  <si>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</si>
  <si>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</si>
  <si>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</si>
  <si>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</si>
  <si>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</si>
  <si>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</si>
  <si>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</si>
  <si>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</si>
  <si>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</si>
  <si>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</si>
  <si>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</si>
  <si>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</si>
  <si>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</si>
  <si>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</si>
  <si>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</si>
  <si>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</si>
  <si>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</si>
  <si>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</si>
  <si>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</si>
  <si>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</si>
  <si>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</si>
  <si>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</si>
  <si>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</si>
  <si>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</si>
  <si>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</si>
  <si>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</si>
  <si>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</si>
  <si>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</si>
  <si>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</si>
  <si>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</si>
  <si>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</si>
  <si>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</si>
  <si>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</si>
  <si>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</si>
  <si>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</si>
  <si>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</si>
  <si>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</si>
  <si>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</si>
  <si>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</si>
  <si>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</si>
  <si>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</si>
  <si>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</si>
  <si>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</si>
  <si>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</si>
  <si>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</si>
  <si>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</si>
  <si>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</si>
  <si>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</si>
  <si>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</si>
  <si>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</si>
  <si>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</si>
  <si>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</si>
  <si>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</si>
  <si>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</si>
  <si>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</si>
  <si>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</si>
  <si>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</si>
  <si>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</si>
  <si>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</si>
  <si>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</si>
  <si>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</si>
  <si>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</si>
  <si>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</si>
  <si>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</si>
  <si>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</si>
  <si>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</si>
  <si>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</si>
  <si>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</si>
  <si>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</si>
  <si>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</si>
  <si>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</si>
  <si>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</si>
  <si>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</si>
  <si>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</si>
  <si>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</si>
  <si>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</si>
  <si>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</si>
  <si>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</si>
  <si>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</si>
  <si>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</si>
  <si>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</si>
  <si>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</si>
  <si>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</si>
  <si>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</si>
  <si>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</si>
  <si>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</si>
  <si>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</si>
  <si>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</si>
  <si>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</si>
  <si>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</si>
  <si>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</si>
  <si>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</si>
  <si>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</si>
  <si>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</si>
  <si>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</si>
  <si>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</si>
  <si>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</si>
  <si>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</si>
  <si>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</si>
  <si>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</si>
  <si>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</si>
  <si>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</si>
  <si>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</si>
  <si>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</si>
  <si>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</si>
  <si>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</si>
  <si>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</si>
  <si>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</si>
  <si>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</si>
  <si>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</si>
  <si>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</si>
  <si>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</si>
  <si>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</si>
  <si>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</si>
  <si>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</si>
  <si>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</si>
  <si>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</si>
  <si>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</si>
  <si>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</si>
  <si>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</si>
  <si>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</si>
  <si>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</si>
  <si>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</si>
  <si>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</si>
  <si>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</si>
  <si>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</si>
  <si>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</si>
  <si>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</si>
  <si>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</si>
  <si>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</si>
  <si>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</si>
  <si>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</si>
  <si>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</si>
  <si>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</si>
  <si>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</si>
  <si>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</si>
  <si>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</si>
  <si>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</si>
  <si>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</si>
  <si>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</si>
  <si>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</si>
  <si>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</si>
  <si>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</si>
  <si>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</si>
  <si>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</si>
  <si>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</si>
  <si>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</si>
  <si>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</si>
  <si>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</si>
  <si>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</si>
  <si>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</si>
  <si>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</si>
  <si>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</si>
  <si>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</si>
  <si>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</si>
  <si>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</si>
  <si>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</si>
  <si>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</si>
  <si>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</si>
  <si>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</si>
  <si>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</si>
  <si>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</si>
  <si>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</si>
  <si>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</si>
  <si>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</si>
  <si>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</si>
  <si>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</si>
  <si>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</si>
  <si>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</si>
  <si>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</si>
  <si>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</si>
  <si>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</si>
  <si>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</si>
  <si>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</si>
  <si>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</si>
  <si>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</si>
  <si>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</si>
  <si>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</si>
  <si>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</si>
  <si>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</si>
  <si>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</si>
  <si>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</si>
  <si>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</si>
  <si>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</si>
  <si>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</si>
  <si>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</si>
  <si>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</si>
  <si>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</si>
  <si>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</si>
  <si>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</si>
  <si>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</si>
  <si>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</si>
  <si>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</si>
  <si>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</si>
  <si>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</si>
  <si>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</si>
  <si>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</si>
  <si>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</si>
  <si>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</si>
  <si>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</si>
  <si>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</si>
  <si>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</si>
  <si>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</si>
  <si>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</si>
  <si>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</si>
  <si>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</si>
  <si>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</si>
  <si>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</si>
  <si>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</si>
  <si>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</si>
  <si>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</si>
  <si>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</si>
  <si>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</si>
  <si>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</si>
  <si>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</si>
  <si>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</si>
  <si>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</si>
  <si>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</si>
  <si>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</si>
  <si>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</si>
  <si>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</si>
  <si>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</si>
  <si>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</si>
  <si>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</si>
  <si>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</si>
  <si>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</si>
  <si>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</si>
  <si>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</si>
  <si>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</si>
  <si>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</si>
  <si>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</si>
  <si>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</si>
  <si>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</si>
  <si>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</si>
  <si>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</si>
  <si>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</si>
  <si>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</si>
  <si>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</si>
  <si>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</si>
  <si>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</si>
  <si>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</si>
  <si>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</si>
  <si>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</si>
  <si>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</si>
  <si>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</si>
  <si>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</si>
  <si>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</si>
  <si>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</si>
  <si>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</si>
  <si>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</si>
  <si>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</si>
  <si>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</si>
  <si>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</si>
  <si>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</si>
  <si>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</si>
  <si>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</si>
  <si>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</si>
  <si>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</si>
  <si>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</si>
  <si>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</si>
  <si>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</si>
  <si>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</si>
  <si>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</si>
  <si>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</si>
  <si>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</si>
  <si>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</si>
  <si>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</si>
  <si>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</si>
  <si>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</si>
  <si>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</si>
  <si>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</si>
  <si>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</si>
  <si>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</si>
  <si>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</si>
  <si>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</si>
  <si>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</si>
  <si>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</si>
  <si>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</si>
  <si>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</si>
  <si>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</si>
  <si>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</si>
  <si>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</si>
  <si>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</si>
  <si>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</si>
  <si>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</si>
  <si>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</si>
  <si>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</si>
  <si>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</si>
  <si>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</si>
  <si>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</si>
  <si>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</si>
  <si>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</si>
  <si>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</si>
  <si>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</si>
  <si>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</si>
  <si>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</si>
  <si>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</si>
  <si>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</si>
  <si>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</si>
  <si>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</si>
  <si>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</si>
  <si>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</si>
  <si>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</si>
  <si>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</si>
  <si>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</si>
  <si>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</si>
  <si>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</si>
  <si>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</si>
  <si>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</si>
  <si>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</si>
  <si>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</si>
  <si>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</si>
  <si>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</si>
  <si>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</si>
  <si>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</si>
  <si>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</si>
  <si>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</si>
  <si>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</si>
  <si>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</si>
  <si>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</si>
  <si>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</si>
  <si>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</si>
  <si>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</si>
  <si>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</si>
  <si>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</si>
  <si>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</si>
  <si>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</si>
  <si>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</si>
  <si>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</si>
  <si>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</si>
  <si>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</si>
  <si>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</si>
  <si>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</si>
  <si>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</si>
  <si>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</si>
  <si>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</si>
  <si>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</si>
  <si>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</si>
  <si>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</si>
  <si>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</si>
  <si>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</si>
  <si>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</si>
  <si>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</si>
  <si>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</si>
  <si>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</si>
  <si>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</si>
  <si>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</si>
  <si>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</si>
  <si>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</si>
  <si>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</si>
  <si>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</si>
  <si>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</si>
  <si>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</si>
  <si>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</si>
  <si>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</si>
  <si>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</si>
  <si>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</si>
  <si>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</si>
  <si>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</si>
  <si>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</si>
  <si>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</si>
  <si>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</si>
  <si>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</si>
  <si>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</si>
  <si>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</si>
  <si>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</si>
  <si>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</si>
  <si>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</si>
  <si>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</si>
  <si>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</si>
  <si>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</si>
  <si>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</si>
  <si>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</si>
  <si>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</si>
  <si>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</si>
  <si>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</si>
  <si>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</si>
  <si>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</si>
  <si>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</si>
  <si>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</si>
  <si>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</si>
  <si>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</si>
  <si>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</si>
  <si>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</si>
  <si>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</si>
  <si>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</si>
  <si>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</si>
  <si>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</si>
  <si>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</si>
  <si>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</si>
  <si>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</si>
  <si>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</si>
  <si>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</si>
  <si>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</si>
  <si>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</si>
  <si>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</si>
  <si>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</si>
  <si>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</si>
  <si>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</si>
  <si>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</si>
  <si>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</si>
  <si>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</si>
  <si>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</si>
  <si>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</si>
  <si>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</si>
  <si>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</si>
  <si>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</si>
  <si>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</si>
  <si>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</si>
  <si>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</si>
  <si>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</si>
  <si>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</si>
  <si>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</si>
  <si>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</si>
  <si>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</si>
  <si>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</si>
  <si>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</si>
  <si>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</si>
  <si>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</si>
  <si>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</si>
  <si>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</si>
  <si>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</si>
  <si>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</si>
  <si>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</si>
  <si>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</si>
  <si>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</si>
  <si>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</si>
  <si>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</si>
  <si>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</si>
  <si>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</si>
  <si>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</si>
  <si>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</si>
  <si>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</si>
  <si>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</si>
  <si>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</si>
  <si>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</si>
  <si>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</si>
  <si>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</si>
  <si>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</si>
  <si>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</si>
  <si>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</si>
  <si>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</si>
  <si>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</si>
  <si>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</si>
  <si>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</si>
  <si>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</si>
  <si>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</si>
  <si>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</si>
  <si>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</si>
  <si>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</si>
  <si>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</si>
  <si>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</si>
  <si>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</si>
  <si>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</si>
  <si>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</si>
  <si>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</si>
  <si>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</si>
  <si>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</si>
  <si>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</si>
  <si>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</si>
  <si>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</si>
  <si>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</si>
  <si>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</si>
  <si>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</si>
  <si>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</si>
  <si>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</si>
  <si>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</si>
  <si>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</si>
  <si>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</si>
  <si>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</si>
  <si>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</si>
  <si>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</si>
  <si>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</si>
  <si>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</si>
  <si>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</si>
  <si>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</si>
  <si>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</si>
  <si>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</si>
  <si>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</si>
  <si>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</si>
  <si>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</si>
  <si>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</si>
  <si>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</si>
  <si>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</si>
  <si>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</si>
  <si>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</si>
  <si>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</si>
  <si>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</si>
  <si>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</si>
  <si>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</si>
  <si>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</si>
  <si>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</si>
  <si>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</si>
  <si>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</si>
  <si>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</si>
  <si>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</si>
  <si>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</si>
  <si>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</si>
  <si>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</si>
  <si>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</si>
  <si>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</si>
  <si>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</si>
  <si>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</si>
  <si>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</si>
  <si>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</si>
  <si>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</si>
  <si>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</si>
  <si>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</si>
  <si>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</si>
  <si>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</si>
  <si>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</si>
  <si>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</si>
  <si>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</si>
  <si>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</si>
  <si>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</si>
  <si>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</si>
  <si>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</si>
  <si>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</si>
  <si>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</si>
  <si>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</si>
  <si>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</si>
  <si>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</si>
  <si>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</si>
  <si>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</si>
  <si>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</si>
  <si>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</si>
  <si>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</si>
  <si>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</si>
  <si>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</si>
  <si>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</si>
  <si>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</si>
  <si>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</si>
  <si>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</si>
  <si>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</si>
  <si>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</si>
  <si>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</si>
  <si>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</si>
  <si>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</si>
  <si>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</si>
  <si>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</si>
  <si>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</si>
  <si>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</si>
  <si>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</si>
  <si>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</si>
  <si>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</si>
  <si>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</si>
  <si>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</si>
  <si>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</si>
  <si>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</si>
  <si>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</si>
  <si>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</si>
  <si>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</si>
  <si>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</si>
  <si>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</si>
  <si>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</si>
  <si>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</si>
  <si>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</si>
  <si>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</si>
  <si>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</si>
  <si>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</si>
  <si>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</si>
  <si>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</si>
  <si>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</si>
  <si>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</si>
  <si>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</si>
  <si>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</si>
  <si>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</si>
  <si>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</si>
  <si>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</si>
  <si>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</si>
  <si>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</si>
  <si>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</si>
  <si>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</si>
  <si>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</si>
  <si>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</si>
  <si>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</si>
  <si>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</si>
  <si>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</si>
  <si>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</si>
  <si>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</si>
  <si>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</si>
  <si>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</si>
  <si>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</si>
  <si>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</si>
  <si>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</si>
  <si>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</si>
  <si>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</si>
  <si>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</si>
  <si>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</si>
  <si>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</si>
  <si>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</si>
  <si>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</si>
  <si>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</si>
  <si>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</si>
  <si>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</si>
  <si>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</si>
  <si>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</si>
  <si>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</si>
  <si>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</si>
  <si>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</si>
  <si>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</si>
  <si>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</si>
  <si>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</si>
  <si>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</si>
  <si>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</si>
  <si>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</si>
  <si>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</si>
  <si>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</si>
  <si>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</si>
  <si>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</si>
  <si>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</si>
  <si>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</si>
  <si>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</si>
  <si>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</si>
  <si>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</si>
  <si>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</si>
  <si>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</si>
  <si>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</si>
  <si>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</si>
  <si>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</si>
  <si>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</si>
  <si>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</si>
  <si>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</si>
  <si>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</si>
  <si>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</si>
  <si>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</si>
  <si>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</si>
  <si>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</si>
  <si>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</si>
  <si>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</si>
  <si>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</si>
  <si>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</si>
  <si>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</si>
  <si>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</si>
  <si>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</si>
  <si>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</si>
  <si>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</si>
  <si>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</si>
  <si>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</si>
  <si>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</si>
  <si>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</si>
  <si>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</si>
  <si>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</si>
  <si>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</si>
  <si>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</si>
  <si>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</si>
  <si>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</si>
  <si>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</si>
  <si>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</si>
  <si>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</si>
  <si>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</si>
  <si>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</si>
  <si>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</si>
  <si>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</si>
  <si>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</si>
  <si>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</si>
  <si>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</si>
  <si>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</si>
  <si>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</si>
  <si>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</si>
  <si>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</si>
  <si>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</si>
  <si>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</si>
  <si>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</si>
  <si>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</si>
  <si>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</si>
  <si>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</si>
  <si>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</si>
  <si>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</si>
  <si>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</si>
  <si>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</si>
  <si>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</si>
  <si>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</si>
  <si>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</si>
  <si>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</si>
  <si>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</si>
  <si>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</si>
  <si>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</si>
  <si>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</si>
  <si>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</si>
  <si>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</si>
  <si>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</si>
  <si>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</si>
  <si>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</si>
  <si>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</si>
  <si>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</si>
  <si>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</si>
  <si>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</si>
  <si>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</si>
  <si>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</si>
  <si>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</si>
  <si>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</si>
  <si>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</si>
  <si>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</si>
  <si>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</si>
  <si>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</si>
  <si>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</si>
  <si>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</si>
  <si>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</si>
  <si>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</si>
  <si>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</si>
  <si>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</si>
  <si>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</si>
  <si>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</si>
  <si>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</si>
  <si>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</si>
  <si>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</si>
  <si>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</si>
  <si>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</si>
  <si>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</si>
  <si>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</si>
  <si>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</si>
  <si>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</si>
  <si>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</si>
  <si>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</si>
  <si>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</si>
  <si>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</si>
  <si>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</si>
  <si>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</si>
  <si>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</si>
  <si>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</si>
  <si>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</si>
  <si>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</si>
  <si>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</si>
  <si>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</si>
  <si>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</si>
  <si>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</si>
  <si>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</si>
  <si>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</si>
  <si>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</si>
  <si>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</si>
  <si>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</si>
  <si>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</si>
  <si>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</si>
  <si>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</si>
  <si>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</si>
  <si>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</si>
  <si>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</si>
  <si>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</si>
  <si>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</si>
  <si>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</si>
  <si>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</si>
  <si>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</si>
  <si>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</si>
  <si>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</si>
  <si>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</si>
  <si>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</si>
  <si>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</si>
  <si>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</si>
  <si>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</si>
  <si>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</si>
  <si>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</si>
  <si>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</si>
  <si>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</si>
  <si>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</si>
  <si>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</si>
  <si>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</si>
  <si>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</si>
  <si>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</si>
  <si>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</si>
  <si>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</si>
  <si>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</si>
  <si>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</si>
  <si>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</si>
  <si>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</si>
  <si>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</si>
  <si>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</si>
  <si>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</si>
  <si>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</si>
  <si>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</si>
  <si>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</si>
  <si>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</si>
  <si>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</si>
  <si>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</si>
  <si>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</si>
  <si>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</si>
  <si>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</si>
  <si>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</si>
  <si>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</si>
  <si>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</si>
  <si>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</si>
  <si>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</si>
  <si>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</si>
  <si>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</si>
  <si>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</si>
  <si>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</si>
  <si>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</si>
  <si>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</si>
  <si>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</si>
  <si>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</si>
  <si>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</si>
  <si>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</si>
  <si>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</si>
  <si>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</si>
  <si>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</si>
  <si>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</si>
  <si>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</si>
  <si>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</si>
  <si>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</si>
  <si>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</si>
  <si>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</si>
  <si>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</si>
  <si>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</si>
  <si>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</si>
  <si>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</si>
  <si>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</si>
  <si>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</si>
  <si>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</si>
  <si>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</si>
  <si>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</si>
  <si>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</si>
  <si>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</si>
  <si>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</si>
  <si>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</si>
  <si>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</si>
  <si>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</si>
  <si>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</si>
  <si>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</si>
  <si>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</si>
  <si>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</si>
  <si>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</si>
  <si>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</si>
  <si>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</si>
  <si>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</si>
  <si>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</si>
  <si>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</si>
  <si>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</si>
  <si>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</si>
  <si>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</si>
  <si>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</si>
  <si>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</si>
  <si>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</si>
  <si>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</si>
  <si>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</si>
  <si>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</si>
  <si>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</si>
  <si>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</si>
  <si>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</si>
  <si>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</si>
  <si>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</si>
  <si>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</si>
  <si>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</si>
  <si>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</si>
  <si>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</si>
  <si>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</si>
  <si>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</si>
  <si>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</si>
  <si>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</si>
  <si>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</si>
  <si>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</si>
  <si>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</si>
  <si>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</si>
  <si>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</si>
  <si>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</si>
  <si>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</si>
  <si>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</si>
  <si>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</si>
  <si>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</si>
  <si>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</si>
  <si>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</si>
  <si>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</si>
  <si>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</si>
  <si>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</si>
  <si>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</si>
  <si>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</si>
  <si>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</si>
  <si>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</si>
  <si>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</si>
  <si>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</si>
  <si>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</si>
  <si>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</si>
  <si>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</si>
  <si>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</si>
  <si>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</si>
  <si>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</si>
  <si>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</si>
  <si>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</si>
  <si>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</si>
  <si>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</si>
  <si>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</si>
  <si>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</si>
  <si>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</si>
  <si>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</si>
  <si>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</si>
  <si>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</si>
  <si>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</si>
  <si>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</si>
  <si>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</si>
  <si>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</si>
  <si>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</si>
  <si>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</si>
  <si>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</si>
  <si>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</si>
  <si>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</si>
  <si>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</si>
  <si>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</si>
  <si>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</si>
  <si>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</si>
  <si>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</si>
  <si>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</si>
  <si>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</si>
  <si>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</si>
  <si>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</si>
  <si>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</si>
  <si>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</si>
  <si>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</si>
  <si>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</si>
  <si>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</si>
  <si>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</si>
  <si>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</si>
  <si>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</si>
  <si>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</si>
  <si>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</si>
  <si>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</si>
  <si>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</si>
  <si>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</si>
  <si>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</si>
  <si>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</si>
  <si>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</si>
  <si>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</si>
  <si>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</si>
  <si>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</si>
  <si>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</si>
  <si>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</si>
  <si>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</si>
  <si>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</si>
  <si>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</si>
  <si>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</si>
  <si>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</si>
  <si>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</si>
  <si>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</si>
  <si>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</si>
  <si>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</si>
  <si>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</si>
  <si>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</si>
  <si>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</si>
  <si>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</si>
  <si>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</si>
  <si>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</si>
  <si>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</si>
  <si>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</si>
  <si>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</si>
  <si>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</si>
  <si>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</si>
  <si>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</si>
  <si>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</si>
  <si>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</si>
  <si>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</si>
  <si>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</si>
  <si>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</si>
  <si>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</si>
  <si>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</si>
  <si>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</si>
  <si>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</si>
  <si>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</si>
  <si>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</si>
  <si>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</si>
  <si>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</si>
  <si>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</si>
  <si>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</si>
  <si>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</si>
  <si>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</si>
  <si>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</si>
  <si>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</si>
  <si>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</si>
  <si>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</si>
  <si>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</si>
  <si>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</si>
  <si>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</si>
  <si>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</si>
  <si>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</si>
  <si>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</si>
  <si>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</si>
  <si>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</si>
  <si>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</si>
  <si>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</si>
  <si>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</si>
  <si>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</si>
  <si>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</si>
  <si>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</si>
  <si>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</si>
  <si>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</si>
  <si>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</si>
  <si>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</si>
  <si>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</si>
  <si>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</si>
  <si>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</si>
  <si>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</si>
  <si>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</si>
  <si>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</si>
  <si>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</si>
  <si>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</si>
  <si>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</si>
  <si>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</si>
  <si>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</si>
  <si>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</si>
  <si>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</si>
  <si>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</si>
  <si>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</si>
  <si>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</si>
  <si>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</si>
  <si>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</si>
  <si>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</si>
  <si>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</si>
  <si>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</si>
  <si>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</si>
  <si>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</si>
  <si>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</si>
  <si>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</si>
  <si>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</si>
  <si>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</si>
  <si>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</si>
  <si>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</si>
  <si>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</si>
  <si>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</si>
  <si>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</si>
  <si>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</si>
  <si>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</si>
  <si>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</si>
  <si>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</si>
  <si>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</si>
  <si>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</si>
  <si>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</si>
  <si>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</si>
  <si>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</si>
  <si>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</si>
  <si>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</si>
  <si>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</si>
  <si>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</si>
  <si>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</si>
  <si>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</si>
  <si>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</si>
  <si>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</si>
  <si>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</si>
  <si>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</si>
  <si>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</si>
  <si>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</si>
  <si>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</si>
  <si>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</si>
  <si>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</si>
  <si>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</si>
  <si>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</si>
  <si>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</si>
  <si>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</si>
  <si>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</si>
  <si>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</si>
  <si>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</si>
  <si>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</si>
  <si>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</si>
  <si>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</si>
  <si>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</si>
  <si>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</si>
  <si>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</si>
  <si>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</si>
  <si>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</si>
  <si>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</si>
  <si>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</si>
  <si>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</si>
  <si>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</si>
  <si>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</si>
  <si>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</si>
  <si>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</si>
  <si>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</si>
  <si>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</si>
  <si>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</si>
  <si>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</si>
  <si>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</si>
  <si>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</si>
  <si>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</si>
  <si>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</si>
  <si>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</si>
  <si>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</si>
  <si>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</si>
  <si>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</si>
  <si>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</si>
  <si>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</si>
  <si>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</si>
  <si>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</si>
  <si>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</si>
  <si>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</si>
  <si>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</si>
  <si>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</si>
  <si>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</si>
  <si>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</si>
  <si>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</si>
  <si>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</si>
  <si>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</si>
  <si>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</si>
  <si>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</si>
  <si>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</si>
  <si>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</si>
  <si>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</si>
  <si>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</si>
  <si>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</si>
  <si>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</si>
  <si>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</si>
  <si>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</si>
  <si>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</si>
  <si>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</si>
  <si>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</si>
  <si>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</si>
  <si>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</si>
  <si>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</si>
  <si>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</si>
  <si>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</si>
  <si>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</si>
  <si>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</si>
  <si>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</si>
  <si>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</si>
  <si>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</si>
  <si>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</si>
  <si>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</si>
  <si>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</si>
  <si>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</si>
  <si>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</si>
  <si>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</si>
  <si>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</si>
  <si>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</si>
  <si>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</si>
  <si>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</si>
  <si>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</si>
  <si>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</si>
  <si>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</si>
  <si>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</si>
  <si>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</si>
  <si>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</si>
  <si>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</si>
  <si>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</si>
  <si>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</si>
  <si>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</si>
  <si>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</si>
  <si>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</si>
  <si>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</si>
  <si>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</si>
  <si>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</si>
  <si>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</si>
  <si>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</si>
  <si>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</si>
  <si>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</si>
  <si>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</si>
  <si>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</si>
  <si>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</si>
  <si>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</si>
  <si>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</si>
  <si>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</si>
  <si>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</si>
  <si>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</si>
  <si>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</si>
  <si>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</si>
  <si>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</si>
  <si>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</si>
  <si>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</si>
  <si>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</si>
  <si>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</si>
  <si>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</si>
  <si>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</si>
  <si>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</si>
  <si>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</si>
  <si>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</si>
  <si>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</si>
  <si>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</si>
  <si>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</si>
  <si>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</si>
  <si>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</si>
  <si>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</si>
  <si>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</si>
  <si>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</si>
  <si>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</si>
  <si>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</si>
  <si>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</si>
  <si>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</si>
  <si>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</si>
  <si>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</si>
  <si>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</si>
  <si>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</si>
  <si>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</si>
  <si>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</si>
  <si>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</si>
  <si>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</si>
  <si>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</si>
  <si>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</si>
  <si>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</si>
  <si>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</si>
  <si>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</si>
  <si>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</si>
  <si>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</si>
  <si>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</si>
  <si>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</si>
  <si>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</si>
  <si>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</si>
  <si>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</si>
  <si>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</si>
  <si>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</si>
  <si>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</si>
  <si>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</si>
  <si>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</si>
  <si>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</si>
  <si>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</si>
  <si>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</si>
  <si>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</si>
  <si>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</si>
  <si>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</si>
  <si>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</si>
  <si>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</si>
  <si>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</si>
  <si>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</si>
  <si>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</si>
  <si>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</si>
  <si>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</si>
  <si>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</si>
  <si>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</si>
  <si>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</si>
  <si>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</si>
  <si>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</si>
  <si>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</si>
  <si>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</si>
  <si>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</si>
  <si>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</si>
  <si>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</si>
  <si>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</si>
  <si>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</si>
  <si>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</si>
  <si>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</si>
  <si>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</si>
  <si>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</si>
  <si>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</si>
  <si>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</si>
  <si>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</si>
  <si>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</si>
  <si>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</si>
  <si>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</si>
  <si>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</si>
  <si>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</si>
  <si>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</si>
  <si>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</si>
  <si>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</si>
  <si>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</si>
  <si>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</si>
  <si>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</si>
  <si>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</si>
  <si>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</si>
  <si>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</si>
  <si>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</si>
  <si>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</si>
  <si>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</si>
  <si>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</si>
  <si>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</si>
  <si>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</si>
  <si>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</si>
  <si>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</si>
  <si>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</si>
  <si>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</si>
  <si>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</si>
  <si>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</si>
  <si>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</si>
  <si>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</si>
  <si>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</si>
  <si>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</si>
  <si>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</si>
  <si>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</si>
  <si>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</si>
  <si>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</si>
  <si>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</si>
  <si>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</si>
  <si>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</si>
  <si>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</si>
  <si>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</si>
  <si>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</si>
  <si>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</si>
  <si>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</si>
  <si>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</si>
  <si>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</si>
  <si>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</si>
  <si>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</si>
  <si>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</si>
  <si>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</si>
  <si>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</si>
  <si>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</si>
  <si>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</si>
  <si>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</si>
  <si>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</si>
  <si>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</si>
  <si>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</si>
  <si>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</si>
  <si>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</si>
  <si>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</si>
  <si>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</si>
  <si>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</si>
  <si>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</si>
  <si>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</si>
  <si>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</si>
  <si>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</si>
  <si>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</si>
  <si>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</si>
  <si>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</si>
  <si>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</si>
  <si>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</si>
  <si>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</si>
  <si>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</si>
  <si>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</si>
  <si>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</si>
  <si>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</si>
  <si>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</si>
  <si>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</si>
  <si>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</si>
  <si>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</si>
  <si>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</si>
  <si>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</si>
  <si>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</si>
  <si>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</si>
  <si>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</si>
  <si>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</si>
  <si>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</si>
  <si>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</si>
  <si>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</si>
  <si>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</si>
  <si>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</si>
  <si>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</si>
  <si>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</si>
  <si>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</si>
  <si>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</si>
  <si>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</si>
  <si>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</si>
  <si>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</si>
  <si>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</si>
  <si>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</si>
  <si>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</si>
  <si>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</si>
  <si>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</si>
  <si>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</si>
  <si>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</si>
  <si>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</si>
  <si>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</si>
  <si>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</si>
  <si>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</si>
  <si>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</si>
  <si>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</si>
  <si>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</si>
  <si>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</si>
  <si>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</si>
  <si>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</si>
  <si>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</si>
  <si>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</si>
  <si>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</si>
  <si>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</si>
  <si>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</si>
  <si>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</si>
  <si>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</si>
  <si>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</si>
  <si>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</si>
  <si>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</si>
  <si>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</si>
  <si>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</si>
  <si>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</si>
  <si>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</si>
  <si>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</si>
  <si>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</si>
  <si>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</si>
  <si>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</si>
  <si>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</si>
  <si>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</si>
  <si>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</si>
  <si>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</si>
  <si>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</si>
  <si>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</si>
  <si>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</si>
  <si>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</si>
  <si>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</si>
  <si>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</si>
  <si>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</si>
  <si>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</si>
  <si>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</si>
  <si>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</si>
  <si>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</si>
  <si>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</si>
  <si>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</si>
  <si>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</si>
  <si>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</si>
  <si>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</si>
  <si>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</si>
  <si>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</si>
  <si>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</si>
  <si>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</si>
  <si>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</si>
  <si>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</si>
  <si>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</si>
  <si>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</si>
  <si>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</si>
  <si>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</si>
  <si>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</si>
  <si>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</si>
  <si>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</si>
  <si>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</si>
  <si>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</si>
  <si>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</si>
  <si>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</si>
  <si>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</si>
  <si>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</si>
  <si>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</si>
  <si>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</si>
  <si>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</si>
  <si>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</si>
  <si>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</si>
  <si>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</si>
  <si>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</si>
  <si>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</si>
  <si>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</si>
  <si>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</si>
  <si>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</si>
  <si>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</si>
  <si>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</si>
  <si>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</si>
  <si>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</si>
  <si>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</si>
  <si>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</si>
  <si>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</si>
  <si>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</si>
  <si>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</si>
  <si>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</si>
  <si>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</si>
  <si>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</si>
  <si>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</si>
  <si>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</si>
  <si>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</si>
  <si>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</si>
  <si>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</si>
  <si>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</si>
  <si>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</si>
  <si>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</si>
  <si>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</si>
  <si>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</si>
  <si>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</si>
  <si>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</si>
  <si>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</si>
  <si>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</si>
  <si>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</si>
  <si>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</si>
  <si>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</si>
  <si>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</si>
  <si>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</si>
  <si>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</si>
  <si>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</si>
  <si>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</si>
  <si>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</si>
  <si>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</si>
  <si>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</si>
  <si>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</si>
  <si>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</si>
  <si>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</si>
  <si>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</si>
  <si>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</si>
  <si>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</si>
  <si>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</si>
  <si>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</si>
  <si>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</si>
  <si>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</si>
  <si>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</si>
  <si>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</si>
  <si>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</si>
  <si>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</si>
  <si>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</si>
  <si>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</si>
  <si>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</si>
  <si>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</si>
  <si>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</si>
  <si>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</si>
  <si>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</si>
  <si>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</si>
  <si>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</si>
  <si>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</si>
  <si>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</si>
  <si>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</si>
  <si>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</si>
  <si>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</si>
  <si>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</si>
  <si>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</si>
  <si>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</si>
  <si>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</si>
  <si>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</si>
  <si>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</si>
  <si>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</si>
  <si>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</si>
  <si>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</si>
  <si>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</si>
  <si>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</si>
  <si>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</si>
  <si>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</si>
  <si>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</si>
  <si>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</si>
  <si>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</si>
  <si>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</si>
  <si>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</si>
  <si>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</si>
  <si>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</si>
  <si>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</si>
  <si>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</si>
  <si>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</si>
  <si>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</si>
  <si>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</si>
  <si>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</si>
  <si>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</si>
  <si>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</si>
  <si>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</si>
  <si>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</si>
  <si>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</si>
  <si>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</si>
  <si>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</si>
  <si>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</si>
  <si>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</si>
  <si>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</si>
  <si>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</si>
  <si>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</si>
  <si>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</si>
  <si>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</si>
  <si>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</si>
  <si>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</si>
  <si>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</si>
  <si>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</si>
  <si>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</si>
  <si>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</si>
  <si>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</si>
  <si>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</si>
  <si>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</si>
  <si>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</si>
  <si>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</si>
  <si>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</si>
  <si>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</si>
  <si>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</si>
  <si>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</si>
  <si>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</si>
  <si>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</si>
  <si>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</si>
  <si>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</si>
  <si>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</si>
  <si>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</si>
  <si>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</si>
  <si>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</si>
  <si>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</si>
  <si>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</si>
  <si>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</si>
  <si>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</si>
  <si>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</si>
  <si>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</si>
  <si>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</si>
  <si>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</si>
  <si>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</si>
  <si>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</si>
  <si>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</si>
  <si>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</si>
  <si>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</si>
  <si>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</si>
  <si>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</si>
  <si>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</si>
  <si>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</si>
  <si>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</si>
  <si>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</si>
  <si>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</si>
  <si>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</si>
  <si>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</si>
  <si>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</si>
  <si>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</si>
  <si>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</si>
  <si>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</si>
  <si>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</si>
  <si>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</si>
  <si>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</si>
  <si>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</si>
  <si>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</si>
  <si>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</si>
  <si>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</si>
  <si>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</si>
  <si>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</si>
  <si>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</si>
  <si>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</si>
  <si>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</si>
  <si>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</si>
  <si>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</si>
  <si>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</si>
  <si>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</si>
  <si>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</si>
  <si>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</si>
  <si>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</si>
  <si>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</si>
  <si>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</si>
  <si>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</si>
  <si>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</si>
  <si>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</si>
  <si>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</si>
  <si>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</si>
  <si>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</si>
  <si>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</si>
  <si>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</si>
  <si>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</si>
  <si>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</si>
  <si>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</si>
  <si>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</si>
  <si>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</si>
  <si>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</si>
  <si>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</si>
  <si>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</si>
  <si>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</si>
  <si>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</si>
  <si>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</si>
  <si>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</si>
  <si>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</si>
  <si>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</si>
  <si>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</si>
  <si>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</si>
  <si>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</si>
  <si>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</si>
  <si>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</si>
  <si>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</si>
  <si>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</si>
  <si>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</si>
  <si>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</si>
  <si>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</si>
  <si>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</si>
  <si>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</si>
  <si>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</si>
  <si>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</si>
  <si>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</si>
  <si>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</si>
  <si>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</si>
  <si>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</si>
  <si>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</si>
  <si>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</si>
  <si>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</si>
  <si>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</si>
  <si>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</si>
  <si>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</si>
  <si>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</si>
  <si>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</si>
  <si>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</si>
  <si>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</si>
  <si>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</si>
  <si>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</si>
  <si>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</si>
  <si>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</si>
  <si>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</si>
  <si>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</si>
  <si>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</si>
  <si>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</si>
  <si>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</si>
  <si>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</si>
  <si>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</si>
  <si>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</si>
  <si>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</si>
  <si>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</si>
  <si>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</si>
  <si>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</si>
  <si>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</si>
  <si>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</si>
  <si>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</si>
  <si>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</si>
  <si>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</si>
  <si>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</si>
  <si>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</si>
  <si>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</si>
  <si>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</si>
  <si>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</si>
  <si>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</si>
  <si>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</si>
  <si>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</si>
  <si>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</si>
  <si>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</si>
  <si>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</si>
  <si>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</si>
  <si>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</si>
  <si>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</si>
  <si>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</si>
  <si>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</si>
  <si>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</si>
  <si>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</si>
  <si>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</si>
  <si>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</si>
  <si>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</si>
  <si>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</si>
  <si>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</si>
  <si>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</si>
  <si>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</si>
  <si>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</si>
  <si>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</si>
  <si>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</si>
  <si>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</si>
  <si>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</si>
  <si>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</si>
  <si>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</si>
  <si>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</si>
  <si>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</si>
  <si>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</si>
  <si>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</si>
  <si>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</si>
  <si>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</si>
  <si>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</si>
  <si>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</si>
  <si>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</si>
  <si>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</si>
  <si>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</si>
  <si>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</si>
  <si>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</si>
  <si>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</si>
  <si>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</si>
  <si>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</si>
  <si>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</si>
  <si>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</si>
  <si>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</si>
  <si>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</si>
  <si>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</si>
  <si>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</si>
  <si>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</si>
  <si>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</si>
  <si>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</si>
  <si>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</si>
  <si>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</si>
  <si>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</si>
  <si>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</si>
  <si>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</si>
  <si>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</si>
  <si>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</si>
  <si>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</si>
  <si>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</si>
  <si>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</si>
  <si>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</si>
  <si>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</si>
  <si>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</si>
  <si>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</si>
  <si>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</si>
  <si>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</si>
  <si>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</si>
  <si>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</si>
  <si>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</si>
  <si>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</si>
  <si>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</si>
  <si>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</si>
  <si>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</si>
  <si>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</si>
  <si>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</si>
  <si>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</si>
  <si>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</si>
  <si>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</si>
  <si>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</si>
  <si>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</si>
  <si>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</si>
  <si>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</si>
  <si>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</si>
  <si>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</si>
  <si>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</si>
  <si>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</si>
  <si>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</si>
  <si>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</si>
  <si>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</si>
  <si>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</si>
  <si>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</si>
  <si>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</si>
  <si>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</si>
  <si>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</si>
  <si>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</si>
  <si>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</si>
  <si>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</si>
  <si>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</si>
  <si>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</si>
  <si>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</si>
  <si>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</si>
  <si>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</si>
  <si>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</si>
  <si>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</si>
  <si>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</si>
  <si>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</si>
  <si>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</si>
  <si>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</si>
  <si>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</si>
  <si>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</si>
  <si>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</si>
  <si>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</si>
  <si>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</si>
  <si>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</si>
  <si>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</si>
  <si>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</si>
  <si>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</si>
  <si>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</si>
  <si>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</si>
  <si>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</si>
  <si>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</si>
  <si>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</si>
  <si>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</si>
  <si>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</si>
  <si>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</si>
  <si>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</si>
  <si>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</si>
  <si>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</si>
  <si>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</si>
  <si>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</si>
  <si>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</si>
  <si>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</si>
  <si>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</si>
  <si>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</si>
  <si>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</si>
  <si>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</si>
  <si>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</si>
  <si>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</si>
  <si>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</si>
  <si>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</si>
  <si>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</si>
  <si>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</si>
  <si>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</si>
  <si>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</si>
  <si>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</si>
  <si>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</si>
  <si>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</si>
  <si>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</si>
  <si>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</si>
  <si>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</si>
  <si>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</si>
  <si>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</si>
  <si>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</si>
  <si>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</si>
  <si>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</si>
  <si>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</si>
  <si>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</si>
  <si>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</si>
  <si>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</si>
  <si>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</si>
  <si>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</si>
  <si>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</si>
  <si>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</si>
  <si>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</si>
  <si>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</si>
  <si>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</si>
  <si>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</si>
  <si>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</si>
  <si>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</si>
  <si>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</si>
  <si>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</si>
  <si>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</si>
  <si>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</si>
  <si>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</si>
  <si>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</si>
  <si>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</si>
  <si>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</si>
  <si>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</si>
  <si>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</si>
  <si>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</si>
  <si>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</si>
  <si>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</si>
  <si>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</si>
  <si>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</si>
  <si>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</si>
  <si>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</si>
  <si>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</si>
  <si>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</si>
  <si>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</si>
  <si>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</si>
  <si>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</si>
  <si>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</si>
  <si>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</si>
  <si>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</si>
  <si>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</si>
  <si>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</si>
  <si>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</si>
  <si>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</si>
  <si>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</si>
  <si>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</si>
  <si>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</si>
  <si>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</si>
  <si>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</si>
  <si>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</si>
  <si>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</si>
  <si>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</si>
  <si>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</si>
  <si>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</si>
  <si>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</si>
  <si>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</si>
  <si>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</si>
  <si>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</si>
  <si>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</si>
  <si>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</si>
  <si>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</si>
  <si>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</si>
  <si>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</si>
  <si>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</si>
  <si>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</si>
  <si>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</si>
  <si>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</si>
  <si>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</si>
  <si>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</si>
  <si>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</si>
  <si>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</si>
  <si>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</si>
  <si>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</si>
  <si>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</si>
  <si>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</si>
  <si>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</si>
  <si>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</si>
  <si>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</si>
  <si>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</si>
  <si>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</si>
  <si>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</si>
  <si>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</si>
  <si>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</si>
  <si>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</si>
  <si>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</si>
  <si>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</si>
  <si>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</si>
  <si>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</si>
  <si>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</si>
  <si>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</si>
  <si>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</si>
  <si>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</si>
  <si>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</si>
  <si>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</si>
  <si>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</si>
  <si>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</si>
  <si>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</si>
  <si>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</si>
  <si>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</si>
  <si>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</si>
  <si>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</si>
  <si>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</si>
  <si>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</si>
  <si>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</si>
  <si>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</si>
  <si>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</si>
  <si>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</si>
  <si>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</si>
  <si>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</si>
  <si>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</si>
  <si>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</si>
  <si>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</si>
  <si>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</si>
  <si>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</si>
  <si>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</si>
  <si>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</si>
  <si>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</si>
  <si>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</si>
  <si>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</si>
  <si>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</si>
  <si>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</si>
  <si>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</si>
  <si>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</si>
  <si>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</si>
  <si>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</si>
  <si>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</si>
  <si>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</si>
  <si>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</si>
  <si>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</si>
  <si>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</si>
  <si>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</si>
  <si>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</si>
  <si>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</si>
  <si>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</si>
  <si>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</si>
  <si>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</si>
  <si>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</si>
  <si>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</si>
  <si>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</si>
  <si>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</si>
  <si>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</si>
  <si>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</si>
  <si>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</si>
  <si>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</si>
  <si>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</si>
  <si>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</si>
  <si>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</si>
  <si>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</si>
  <si>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</si>
  <si>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</si>
  <si>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</si>
  <si>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</si>
  <si>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</si>
  <si>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</si>
  <si>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</si>
  <si>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</si>
  <si>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</si>
  <si>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</si>
  <si>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</si>
  <si>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</si>
  <si>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</si>
  <si>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</si>
  <si>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</si>
  <si>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</si>
  <si>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</si>
  <si>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</si>
  <si>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</si>
  <si>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</si>
  <si>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</si>
  <si>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</si>
  <si>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</si>
  <si>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</si>
  <si>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</si>
  <si>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</si>
  <si>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</si>
  <si>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</si>
  <si>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</si>
  <si>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</si>
  <si>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</si>
  <si>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</si>
  <si>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</si>
  <si>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</si>
  <si>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</si>
  <si>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</si>
  <si>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</si>
  <si>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</si>
  <si>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</si>
  <si>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</si>
  <si>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</si>
  <si>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</si>
  <si>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</si>
  <si>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</si>
  <si>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</si>
  <si>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</si>
  <si>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</si>
  <si>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</si>
  <si>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</si>
  <si>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</si>
  <si>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</si>
  <si>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</si>
  <si>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</si>
  <si>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</si>
  <si>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</si>
  <si>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</si>
  <si>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</si>
  <si>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</si>
  <si>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</si>
  <si>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</si>
  <si>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</si>
  <si>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</si>
  <si>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</si>
  <si>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</si>
  <si>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</si>
  <si>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</si>
  <si>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</si>
  <si>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</si>
  <si>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</si>
  <si>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</si>
  <si>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</si>
  <si>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</si>
  <si>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</si>
  <si>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</si>
  <si>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</si>
  <si>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</si>
  <si>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</si>
  <si>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</si>
  <si>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</si>
  <si>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</si>
  <si>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</si>
  <si>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</si>
  <si>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</si>
  <si>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</si>
  <si>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</si>
  <si>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</si>
  <si>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</si>
  <si>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</si>
  <si>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</si>
  <si>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</si>
  <si>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</si>
  <si>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</si>
  <si>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</si>
  <si>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</si>
  <si>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</si>
  <si>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</si>
  <si>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</si>
  <si>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</si>
  <si>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</si>
  <si>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</si>
  <si>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</si>
  <si>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</si>
  <si>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</si>
  <si>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</si>
  <si>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</si>
  <si>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</si>
  <si>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</si>
  <si>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</si>
  <si>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</si>
  <si>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</si>
  <si>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</si>
  <si>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</si>
  <si>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</si>
  <si>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</si>
  <si>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</si>
  <si>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</si>
  <si>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</si>
  <si>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</si>
  <si>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</si>
  <si>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</si>
  <si>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</si>
  <si>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</si>
  <si>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</si>
  <si>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</si>
  <si>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</si>
  <si>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</si>
  <si>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</si>
  <si>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</si>
  <si>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</si>
  <si>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</si>
  <si>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</si>
  <si>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</si>
  <si>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</si>
  <si>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</si>
  <si>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</si>
  <si>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</si>
  <si>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</si>
  <si>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</si>
  <si>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</si>
  <si>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</si>
  <si>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</si>
  <si>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</si>
  <si>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</si>
  <si>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</si>
  <si>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</si>
  <si>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</si>
  <si>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</si>
  <si>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</si>
  <si>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</si>
  <si>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</si>
  <si>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</si>
  <si>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</si>
  <si>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</si>
  <si>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</si>
  <si>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</si>
  <si>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</si>
  <si>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</si>
  <si>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</si>
  <si>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</si>
  <si>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</si>
  <si>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</si>
  <si>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</si>
  <si>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</si>
  <si>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</si>
  <si>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</si>
  <si>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</si>
  <si>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</si>
  <si>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</si>
  <si>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</si>
  <si>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</si>
  <si>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</si>
  <si>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</si>
  <si>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</si>
  <si>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</si>
  <si>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</si>
  <si>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</si>
  <si>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</si>
  <si>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</si>
  <si>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</si>
  <si>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</si>
  <si>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</si>
  <si>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</si>
  <si>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</si>
  <si>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</si>
  <si>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</si>
  <si>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</si>
  <si>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</si>
  <si>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</si>
  <si>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</si>
  <si>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</si>
  <si>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</si>
  <si>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</si>
  <si>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</si>
  <si>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</si>
  <si>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</si>
  <si>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</si>
  <si>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</si>
  <si>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</si>
  <si>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</si>
  <si>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</si>
  <si>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</si>
  <si>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</si>
  <si>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</si>
  <si>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</si>
  <si>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</si>
  <si>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</si>
  <si>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</si>
  <si>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</si>
  <si>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</si>
  <si>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</si>
  <si>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</si>
  <si>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</si>
  <si>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</si>
  <si>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</si>
  <si>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</si>
  <si>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</si>
  <si>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</si>
  <si>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</si>
  <si>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</si>
  <si>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</si>
  <si>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</si>
  <si>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</si>
  <si>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</si>
  <si>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</si>
  <si>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</si>
  <si>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</si>
  <si>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</si>
  <si>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</si>
  <si>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</si>
  <si>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</si>
  <si>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</si>
  <si>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</si>
  <si>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</si>
  <si>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</si>
  <si>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</si>
  <si>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</si>
  <si>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</si>
  <si>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</si>
  <si>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</si>
  <si>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</si>
  <si>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</si>
  <si>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</si>
  <si>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</si>
  <si>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</si>
  <si>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</si>
  <si>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</si>
  <si>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</si>
  <si>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</si>
  <si>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</si>
  <si>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</si>
  <si>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</si>
  <si>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</si>
  <si>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</si>
  <si>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</si>
  <si>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</si>
  <si>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</si>
  <si>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</si>
  <si>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</si>
  <si>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</si>
  <si>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</si>
  <si>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</si>
  <si>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</si>
  <si>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</si>
  <si>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</si>
  <si>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</si>
  <si>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</si>
  <si>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</si>
  <si>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</si>
  <si>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</si>
  <si>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</si>
  <si>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</si>
  <si>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</si>
  <si>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</si>
  <si>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</si>
  <si>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</si>
  <si>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</si>
  <si>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</si>
  <si>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</si>
  <si>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</si>
  <si>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</si>
  <si>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</si>
  <si>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</si>
  <si>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</si>
  <si>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</si>
  <si>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</si>
  <si>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</si>
  <si>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</si>
  <si>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</si>
  <si>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</si>
  <si>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</si>
  <si>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</si>
  <si>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</si>
  <si>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</si>
  <si>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</si>
  <si>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</si>
  <si>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</si>
  <si>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</si>
  <si>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</si>
  <si>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</si>
  <si>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</si>
  <si>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</si>
  <si>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</si>
  <si>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</si>
  <si>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</si>
  <si>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</si>
  <si>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</si>
  <si>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</si>
  <si>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</si>
  <si>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</si>
  <si>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</si>
  <si>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</si>
  <si>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</si>
  <si>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</si>
  <si>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</si>
  <si>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</si>
  <si>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</si>
  <si>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</si>
  <si>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</si>
  <si>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</si>
  <si>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</si>
  <si>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</si>
  <si>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</si>
  <si>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</si>
  <si>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</si>
  <si>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</si>
  <si>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</si>
  <si>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</si>
  <si>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</si>
  <si>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</si>
  <si>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</si>
  <si>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</si>
  <si>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</si>
  <si>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</si>
  <si>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</si>
  <si>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</si>
  <si>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</si>
  <si>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</si>
  <si>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</si>
  <si>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</si>
  <si>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</si>
  <si>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</si>
  <si>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</si>
  <si>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</si>
  <si>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</si>
  <si>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</si>
  <si>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</si>
  <si>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</si>
  <si>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</si>
  <si>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</si>
  <si>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</si>
  <si>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</si>
  <si>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</si>
  <si>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</si>
  <si>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</si>
  <si>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</si>
  <si>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</si>
  <si>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</si>
  <si>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</si>
  <si>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</si>
  <si>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</si>
  <si>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</si>
  <si>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</si>
  <si>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</si>
  <si>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</si>
  <si>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</si>
  <si>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</si>
  <si>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</si>
  <si>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</si>
  <si>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</si>
  <si>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</si>
  <si>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</si>
  <si>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</si>
  <si>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</si>
  <si>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</si>
  <si>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</si>
  <si>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</si>
  <si>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</si>
  <si>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</si>
  <si>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</si>
  <si>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</si>
  <si>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</si>
  <si>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</si>
  <si>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</si>
  <si>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</si>
  <si>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</si>
  <si>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</si>
  <si>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</si>
  <si>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</si>
  <si>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</si>
  <si>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</si>
  <si>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</si>
  <si>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</si>
  <si>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</si>
  <si>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</si>
  <si>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</si>
  <si>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</si>
  <si>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</si>
  <si>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</si>
  <si>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</si>
  <si>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</si>
  <si>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</si>
  <si>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</si>
  <si>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</si>
  <si>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</si>
  <si>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</si>
  <si>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</si>
  <si>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</si>
  <si>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</si>
  <si>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</si>
  <si>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</si>
  <si>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</si>
  <si>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</si>
  <si>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</si>
  <si>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</si>
  <si>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</si>
  <si>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</si>
  <si>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</si>
  <si>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</si>
  <si>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</si>
  <si>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</si>
  <si>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</si>
  <si>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</si>
  <si>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</si>
  <si>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</si>
  <si>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</si>
  <si>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</si>
  <si>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</si>
  <si>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</si>
  <si>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</si>
  <si>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</si>
  <si>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</si>
  <si>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</si>
  <si>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</si>
  <si>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</si>
  <si>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</si>
  <si>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</si>
  <si>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</si>
  <si>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</si>
  <si>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</si>
  <si>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</si>
  <si>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</si>
  <si>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</si>
  <si>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</si>
  <si>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</si>
  <si>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</si>
  <si>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</si>
  <si>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</si>
  <si>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</si>
  <si>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</si>
  <si>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</si>
  <si>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</si>
  <si>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</si>
  <si>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</si>
  <si>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</si>
  <si>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</si>
  <si>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</si>
  <si>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</si>
  <si>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</si>
  <si>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</si>
  <si>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</si>
  <si>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</si>
  <si>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</si>
  <si>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</si>
  <si>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</si>
  <si>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</si>
  <si>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</si>
  <si>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</si>
  <si>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</si>
  <si>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</si>
  <si>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</si>
  <si>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</si>
  <si>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</si>
  <si>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</si>
  <si>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</si>
  <si>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</si>
  <si>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</si>
  <si>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</si>
  <si>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</si>
  <si>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</si>
  <si>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</si>
  <si>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</si>
  <si>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</si>
  <si>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</si>
  <si>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</si>
  <si>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</si>
  <si>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</si>
  <si>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</si>
  <si>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</si>
  <si>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</si>
  <si>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</si>
  <si>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</si>
  <si>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</si>
  <si>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</si>
  <si>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</si>
  <si>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</si>
  <si>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</si>
  <si>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</si>
  <si>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</si>
  <si>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</si>
  <si>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</si>
  <si>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</si>
  <si>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</si>
  <si>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</si>
  <si>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</si>
  <si>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</si>
  <si>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</si>
  <si>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</si>
  <si>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</si>
  <si>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</si>
  <si>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</si>
  <si>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</si>
  <si>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</si>
  <si>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</si>
  <si>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</si>
  <si>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</si>
  <si>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</si>
  <si>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</si>
  <si>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</si>
  <si>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</si>
  <si>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</si>
  <si>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</si>
  <si>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</si>
  <si>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</si>
  <si>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</si>
  <si>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</si>
  <si>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</si>
  <si>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</si>
  <si>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</si>
  <si>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</si>
  <si>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</si>
  <si>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</si>
  <si>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</si>
  <si>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</si>
  <si>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</si>
  <si>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</si>
  <si>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</si>
  <si>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</si>
  <si>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</si>
  <si>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</si>
  <si>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</si>
  <si>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</si>
  <si>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</si>
  <si>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</si>
  <si>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</si>
  <si>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</si>
  <si>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</si>
  <si>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</si>
  <si>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</si>
  <si>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</si>
  <si>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</si>
  <si>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</si>
  <si>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</si>
  <si>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</si>
  <si>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</si>
  <si>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</si>
  <si>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</si>
  <si>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</si>
  <si>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</si>
  <si>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</si>
  <si>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</si>
  <si>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</si>
  <si>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</si>
  <si>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</si>
  <si>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</si>
  <si>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</si>
  <si>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</si>
  <si>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</si>
  <si>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</si>
  <si>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</si>
  <si>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</si>
  <si>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</si>
  <si>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</si>
  <si>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</si>
  <si>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</si>
  <si>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</si>
  <si>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</si>
  <si>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</si>
  <si>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</si>
  <si>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</si>
  <si>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</si>
  <si>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</si>
  <si>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</si>
  <si>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</si>
  <si>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</si>
  <si>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</si>
  <si>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</si>
  <si>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</si>
  <si>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</si>
  <si>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</si>
  <si>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</si>
  <si>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</si>
  <si>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</si>
  <si>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</si>
  <si>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</si>
  <si>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</si>
  <si>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</si>
  <si>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</si>
  <si>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</si>
  <si>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</si>
  <si>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</si>
  <si>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</si>
  <si>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</si>
  <si>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</si>
  <si>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</si>
  <si>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</si>
  <si>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</si>
  <si>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</si>
  <si>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</si>
  <si>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</si>
  <si>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</si>
  <si>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</si>
  <si>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</si>
  <si>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</si>
  <si>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</si>
  <si>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</si>
  <si>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</si>
  <si>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</si>
  <si>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</si>
  <si>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</si>
  <si>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</si>
  <si>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</si>
  <si>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</si>
  <si>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</si>
  <si>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</si>
  <si>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</si>
  <si>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</si>
  <si>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</si>
  <si>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</si>
  <si>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</si>
  <si>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</si>
  <si>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</si>
  <si>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</si>
  <si>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</si>
  <si>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</si>
  <si>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</si>
  <si>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</si>
  <si>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</si>
  <si>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</si>
  <si>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</si>
  <si>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</si>
  <si>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</si>
  <si>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</si>
  <si>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</si>
  <si>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</si>
  <si>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</si>
  <si>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</si>
  <si>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</si>
  <si>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</si>
  <si>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</si>
  <si>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</si>
  <si>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</si>
  <si>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</si>
  <si>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</si>
  <si>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</si>
  <si>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</si>
  <si>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</si>
  <si>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</si>
  <si>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</si>
  <si>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</si>
  <si>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</si>
  <si>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</si>
  <si>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</si>
  <si>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</si>
  <si>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</si>
  <si>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</si>
  <si>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</si>
  <si>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</si>
  <si>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</si>
  <si>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</si>
  <si>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</si>
  <si>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</si>
  <si>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</si>
  <si>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</si>
  <si>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</si>
  <si>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</si>
  <si>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</si>
  <si>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</si>
  <si>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</si>
  <si>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</si>
  <si>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</si>
  <si>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</si>
  <si>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</si>
  <si>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</si>
  <si>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</si>
  <si>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</si>
  <si>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</si>
  <si>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</si>
  <si>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</si>
  <si>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</si>
  <si>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</si>
  <si>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</si>
  <si>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</si>
  <si>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</si>
  <si>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</si>
  <si>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</si>
  <si>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</si>
  <si>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</si>
  <si>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</si>
  <si>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</si>
  <si>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</si>
  <si>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</si>
  <si>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</si>
  <si>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</si>
  <si>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</si>
  <si>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</si>
  <si>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</si>
  <si>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</si>
  <si>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</si>
  <si>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</si>
  <si>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</si>
  <si>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</si>
  <si>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</si>
  <si>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</si>
  <si>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</si>
  <si>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</si>
  <si>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</si>
  <si>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</si>
  <si>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</si>
  <si>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</si>
  <si>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</si>
  <si>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</si>
  <si>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</si>
  <si>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</si>
  <si>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</si>
  <si>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</si>
  <si>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</si>
  <si>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</si>
  <si>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</si>
  <si>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</si>
  <si>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</si>
  <si>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</si>
  <si>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</si>
  <si>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</si>
  <si>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</si>
  <si>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</si>
  <si>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</si>
  <si>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</si>
  <si>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</si>
  <si>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</si>
  <si>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</si>
  <si>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</si>
  <si>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</si>
  <si>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</si>
  <si>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</si>
  <si>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</si>
  <si>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</si>
  <si>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</si>
  <si>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</si>
  <si>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</si>
  <si>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</si>
  <si>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</si>
  <si>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</si>
  <si>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</si>
  <si>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</si>
  <si>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</si>
  <si>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</si>
  <si>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</si>
  <si>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</si>
  <si>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</si>
  <si>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</si>
  <si>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</si>
  <si>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</si>
  <si>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</si>
  <si>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</si>
  <si>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</si>
  <si>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</si>
  <si>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</si>
  <si>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</si>
  <si>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</si>
  <si>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</si>
  <si>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</si>
  <si>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</si>
  <si>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</si>
  <si>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</si>
  <si>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</si>
  <si>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</si>
  <si>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</si>
  <si>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</si>
  <si>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</si>
  <si>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</si>
  <si>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</si>
  <si>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</si>
  <si>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</si>
  <si>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</si>
  <si>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</si>
  <si>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</si>
  <si>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</si>
  <si>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</si>
  <si>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</si>
  <si>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</si>
  <si>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</si>
  <si>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</si>
  <si>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</si>
  <si>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</si>
  <si>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</si>
  <si>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</si>
  <si>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</si>
  <si>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</si>
  <si>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</si>
  <si>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</si>
  <si>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</si>
  <si>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</si>
  <si>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</si>
  <si>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</si>
  <si>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</si>
  <si>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</si>
  <si>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</si>
  <si>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</si>
  <si>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</si>
  <si>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</si>
  <si>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</si>
  <si>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</si>
  <si>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</si>
  <si>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</si>
  <si>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</si>
  <si>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</si>
  <si>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</si>
  <si>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</si>
  <si>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</si>
  <si>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</si>
  <si>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</si>
  <si>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</si>
  <si>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</si>
  <si>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</si>
  <si>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</si>
  <si>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</si>
  <si>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</si>
  <si>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</si>
  <si>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</si>
  <si>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</si>
  <si>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</si>
  <si>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</si>
  <si>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</si>
  <si>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</si>
  <si>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</si>
  <si>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</si>
  <si>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</si>
  <si>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</si>
  <si>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</si>
  <si>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</si>
  <si>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</si>
  <si>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</si>
  <si>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</si>
  <si>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</si>
  <si>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</si>
  <si>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</si>
  <si>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</si>
  <si>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</si>
  <si>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</si>
  <si>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</si>
  <si>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</si>
  <si>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</si>
  <si>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</si>
  <si>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</si>
  <si>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</si>
  <si>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</si>
  <si>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</si>
  <si>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</si>
  <si>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</si>
  <si>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</si>
  <si>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</si>
  <si>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</si>
  <si>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</si>
  <si>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</si>
  <si>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</si>
  <si>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</si>
  <si>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</si>
  <si>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</si>
  <si>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</si>
  <si>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</si>
  <si>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</si>
  <si>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</si>
  <si>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</si>
  <si>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</si>
  <si>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</si>
  <si>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</si>
  <si>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</si>
  <si>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</si>
  <si>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</si>
  <si>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</si>
  <si>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</si>
  <si>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</si>
  <si>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</si>
  <si>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</si>
  <si>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</si>
  <si>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</si>
  <si>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</si>
  <si>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</si>
  <si>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</si>
  <si>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</si>
  <si>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</si>
  <si>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</si>
  <si>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</si>
  <si>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</si>
  <si>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</si>
  <si>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</si>
  <si>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</si>
  <si>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</si>
  <si>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</si>
  <si>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</si>
  <si>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</si>
  <si>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</si>
  <si>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</si>
  <si>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</si>
  <si>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</si>
  <si>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</si>
  <si>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</si>
  <si>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</si>
  <si>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</si>
  <si>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</si>
  <si>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</si>
  <si>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</si>
  <si>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</si>
  <si>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</si>
  <si>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</si>
  <si>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</si>
  <si>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</si>
  <si>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</si>
  <si>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</si>
  <si>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</si>
  <si>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</si>
  <si>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</si>
  <si>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</si>
  <si>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</si>
  <si>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</si>
  <si>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</si>
  <si>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</si>
  <si>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</si>
  <si>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</si>
  <si>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</si>
  <si>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</si>
  <si>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</si>
  <si>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</si>
  <si>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</si>
  <si>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</si>
  <si>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</si>
  <si>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</si>
  <si>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</si>
  <si>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</si>
  <si>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</si>
  <si>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</si>
  <si>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</si>
  <si>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</si>
  <si>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</si>
  <si>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</si>
  <si>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</si>
  <si>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</si>
  <si>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</si>
  <si>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</si>
  <si>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</si>
  <si>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</si>
  <si>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</si>
  <si>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</si>
  <si>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</si>
  <si>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</si>
  <si>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</si>
  <si>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</si>
  <si>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</si>
  <si>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</si>
  <si>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</si>
  <si>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</si>
  <si>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</si>
  <si>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</si>
  <si>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</si>
  <si>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</si>
  <si>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</si>
  <si>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</si>
  <si>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</si>
  <si>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</si>
  <si>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</si>
  <si>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</si>
  <si>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</si>
  <si>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</si>
  <si>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</si>
  <si>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</si>
  <si>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</si>
  <si>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</si>
  <si>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</si>
  <si>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</si>
  <si>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</si>
  <si>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</si>
  <si>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</si>
  <si>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</si>
  <si>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</si>
  <si>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</si>
  <si>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</si>
  <si>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</si>
  <si>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</si>
  <si>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</si>
  <si>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</si>
  <si>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</si>
  <si>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</si>
  <si>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</si>
  <si>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</si>
  <si>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</si>
  <si>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</si>
  <si>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</si>
  <si>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</si>
  <si>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</si>
  <si>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</si>
  <si>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</si>
  <si>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</si>
  <si>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</si>
  <si>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</si>
  <si>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</si>
  <si>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</si>
  <si>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</si>
  <si>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</si>
  <si>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</si>
  <si>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</si>
  <si>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</si>
  <si>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</si>
  <si>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</si>
  <si>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</si>
  <si>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</si>
  <si>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</si>
  <si>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</si>
  <si>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</si>
  <si>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</si>
  <si>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</si>
  <si>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</si>
  <si>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</si>
  <si>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</si>
  <si>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</si>
  <si>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</si>
  <si>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</si>
  <si>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</si>
  <si>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</si>
  <si>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</si>
  <si>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</si>
  <si>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</si>
  <si>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</si>
  <si>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</si>
  <si>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</si>
  <si>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</si>
  <si>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</si>
  <si>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</si>
  <si>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</si>
  <si>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</si>
  <si>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</si>
  <si>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</si>
  <si>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</si>
  <si>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</si>
  <si>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</si>
  <si>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</si>
  <si>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</si>
  <si>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</si>
  <si>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</si>
  <si>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</si>
  <si>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</si>
  <si>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</si>
  <si>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</si>
  <si>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</si>
  <si>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</si>
  <si>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</si>
  <si>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</si>
  <si>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</si>
  <si>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</si>
  <si>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</si>
  <si>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</si>
  <si>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</si>
  <si>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</si>
  <si>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</si>
  <si>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</si>
  <si>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</si>
  <si>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</si>
  <si>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</si>
  <si>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</si>
  <si>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</si>
  <si>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</si>
  <si>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</si>
  <si>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</si>
  <si>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</si>
  <si>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</si>
  <si>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</si>
  <si>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</si>
  <si>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</si>
  <si>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</si>
  <si>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</si>
  <si>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</si>
  <si>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</si>
  <si>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</si>
  <si>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</si>
  <si>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</si>
  <si>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</si>
  <si>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</si>
  <si>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</si>
  <si>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</si>
  <si>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</si>
  <si>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</si>
  <si>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</si>
  <si>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</si>
  <si>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</si>
  <si>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</si>
  <si>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</si>
  <si>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</si>
  <si>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</si>
  <si>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</si>
  <si>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</si>
  <si>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</si>
  <si>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</si>
  <si>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</si>
  <si>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</si>
  <si>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</si>
  <si>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</si>
  <si>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</si>
  <si>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</si>
  <si>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</si>
  <si>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</si>
  <si>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</si>
  <si>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</si>
  <si>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</si>
  <si>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</si>
  <si>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</si>
  <si>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</si>
  <si>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</si>
  <si>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</si>
  <si>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</si>
  <si>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</si>
  <si>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</si>
  <si>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</si>
  <si>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</si>
  <si>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</si>
  <si>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</si>
  <si>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</si>
  <si>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</si>
  <si>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</si>
  <si>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</si>
  <si>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</si>
  <si>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</si>
  <si>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</si>
  <si>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</si>
  <si>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</si>
  <si>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</si>
  <si>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</si>
  <si>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</si>
  <si>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</si>
  <si>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</si>
  <si>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</si>
  <si>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</si>
  <si>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</si>
  <si>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</si>
  <si>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</si>
  <si>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</si>
  <si>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</si>
  <si>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</si>
  <si>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</si>
  <si>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</si>
  <si>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</si>
  <si>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</si>
  <si>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</si>
  <si>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</si>
  <si>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</si>
  <si>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</si>
  <si>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</si>
  <si>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</si>
  <si>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</si>
  <si>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</si>
  <si>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</si>
  <si>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</si>
  <si>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</si>
  <si>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</si>
  <si>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</si>
  <si>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</si>
  <si>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</si>
  <si>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</si>
  <si>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</si>
  <si>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</si>
  <si>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</si>
  <si>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</si>
  <si>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</si>
  <si>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</si>
  <si>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</si>
  <si>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</si>
  <si>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</si>
  <si>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</si>
  <si>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</si>
  <si>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</si>
  <si>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</si>
  <si>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</si>
  <si>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</si>
  <si>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</si>
  <si>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</si>
  <si>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</si>
  <si>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</si>
  <si>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</si>
  <si>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</si>
  <si>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</si>
  <si>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</si>
  <si>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</si>
  <si>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</si>
  <si>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</si>
  <si>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</si>
  <si>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</si>
  <si>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</si>
  <si>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</si>
  <si>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</si>
  <si>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</si>
  <si>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</si>
  <si>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</si>
  <si>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</si>
  <si>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</si>
  <si>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</si>
  <si>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</si>
  <si>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</si>
  <si>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</si>
  <si>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</si>
  <si>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</si>
  <si>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</si>
  <si>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</si>
  <si>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</si>
  <si>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</si>
  <si>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</si>
  <si>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</si>
  <si>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</si>
  <si>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</si>
  <si>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</si>
  <si>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</si>
  <si>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</si>
  <si>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</si>
  <si>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</si>
  <si>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</si>
  <si>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</si>
  <si>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</si>
  <si>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</si>
  <si>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</si>
  <si>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</si>
  <si>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</si>
  <si>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</si>
  <si>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</si>
  <si>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</si>
  <si>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</si>
  <si>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</si>
  <si>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</si>
  <si>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</si>
  <si>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</si>
  <si>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</si>
  <si>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</si>
  <si>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</si>
  <si>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</si>
  <si>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</si>
  <si>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</si>
  <si>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</si>
  <si>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</si>
  <si>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</si>
  <si>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</si>
  <si>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</si>
  <si>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</si>
  <si>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</si>
  <si>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</si>
  <si>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</si>
  <si>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</si>
  <si>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</si>
  <si>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</si>
  <si>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</si>
  <si>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</si>
  <si>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</si>
  <si>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</si>
  <si>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</si>
  <si>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</si>
  <si>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</si>
  <si>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</si>
  <si>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</si>
  <si>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</si>
  <si>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</si>
  <si>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</si>
  <si>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</si>
  <si>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</si>
  <si>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</si>
  <si>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</si>
  <si>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</si>
  <si>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</si>
  <si>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</si>
  <si>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</si>
  <si>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</si>
  <si>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</si>
  <si>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</si>
  <si>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</si>
  <si>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</si>
  <si>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</si>
  <si>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</si>
  <si>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</si>
  <si>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</si>
  <si>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</si>
  <si>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</si>
  <si>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</si>
  <si>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</si>
  <si>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</si>
  <si>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</si>
  <si>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</si>
  <si>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</si>
  <si>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</si>
  <si>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</si>
  <si>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</si>
  <si>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</si>
  <si>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</si>
  <si>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</si>
  <si>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</si>
  <si>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</si>
  <si>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</si>
  <si>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</si>
  <si>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</si>
  <si>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</si>
  <si>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</si>
  <si>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</si>
  <si>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</si>
  <si>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</si>
  <si>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</si>
  <si>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</si>
  <si>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</si>
  <si>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</si>
  <si>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</si>
  <si>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</si>
  <si>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</si>
  <si>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</si>
  <si>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</si>
  <si>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</si>
  <si>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</si>
  <si>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</si>
  <si>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</si>
  <si>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</si>
  <si>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</si>
  <si>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</si>
  <si>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</si>
  <si>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</si>
  <si>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</si>
  <si>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</si>
  <si>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</si>
  <si>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</si>
  <si>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</si>
  <si>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</si>
  <si>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</si>
  <si>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</si>
  <si>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</si>
  <si>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</si>
  <si>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</si>
  <si>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</si>
  <si>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</si>
  <si>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</si>
  <si>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</si>
  <si>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</si>
  <si>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</si>
  <si>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</si>
  <si>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</si>
  <si>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</si>
  <si>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</si>
  <si>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</si>
  <si>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</si>
  <si>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</si>
  <si>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</si>
  <si>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</si>
  <si>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</si>
  <si>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</si>
  <si>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</si>
  <si>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</si>
  <si>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</si>
  <si>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</si>
  <si>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</si>
  <si>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</si>
  <si>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</si>
  <si>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</si>
  <si>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</si>
  <si>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</si>
  <si>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</si>
  <si>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</si>
  <si>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</si>
  <si>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</si>
  <si>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</si>
  <si>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</si>
  <si>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</si>
  <si>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</si>
  <si>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</si>
  <si>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</si>
  <si>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</si>
  <si>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</si>
  <si>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</si>
  <si>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</si>
  <si>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</si>
  <si>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</si>
  <si>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</si>
  <si>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</si>
  <si>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</si>
  <si>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</si>
  <si>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</si>
  <si>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</si>
  <si>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</si>
  <si>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</si>
  <si>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</si>
  <si>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</si>
  <si>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</si>
  <si>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</si>
  <si>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</si>
  <si>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</si>
  <si>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</si>
  <si>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</si>
  <si>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</si>
  <si>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</si>
  <si>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</si>
  <si>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</si>
  <si>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</si>
  <si>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</si>
  <si>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</si>
  <si>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</si>
  <si>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</si>
  <si>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</si>
  <si>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</si>
  <si>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</si>
  <si>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</si>
  <si>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</si>
  <si>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</si>
  <si>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</si>
  <si>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</si>
  <si>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</si>
  <si>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</si>
  <si>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</si>
  <si>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</si>
  <si>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</si>
  <si>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</si>
  <si>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</si>
  <si>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</si>
  <si>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</si>
  <si>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</si>
  <si>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</si>
  <si>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</si>
  <si>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</si>
  <si>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</si>
  <si>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</si>
  <si>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</si>
  <si>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</si>
  <si>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</si>
  <si>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</si>
  <si>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</si>
  <si>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</si>
  <si>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</si>
  <si>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</si>
  <si>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</si>
  <si>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</si>
  <si>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</si>
  <si>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</si>
  <si>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</si>
  <si>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</si>
  <si>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</si>
  <si>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</si>
  <si>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</si>
  <si>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</si>
  <si>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</si>
  <si>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</si>
  <si>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</si>
  <si>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</si>
  <si>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</si>
  <si>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</si>
  <si>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</si>
  <si>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</si>
  <si>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</si>
  <si>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</si>
  <si>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</si>
  <si>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</si>
  <si>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</si>
  <si>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</si>
  <si>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</si>
  <si>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</si>
  <si>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</si>
  <si>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</si>
  <si>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</si>
  <si>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</si>
  <si>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</si>
  <si>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</si>
  <si>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</si>
  <si>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</si>
  <si>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</si>
  <si>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</si>
  <si>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</si>
  <si>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</si>
  <si>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</si>
  <si>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</si>
  <si>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</si>
  <si>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</si>
  <si>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</si>
  <si>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</si>
  <si>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</si>
  <si>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</si>
  <si>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</si>
  <si>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</si>
  <si>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</si>
  <si>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</si>
  <si>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</si>
  <si>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</si>
  <si>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</si>
  <si>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</si>
  <si>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</si>
  <si>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</si>
  <si>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</si>
  <si>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</si>
  <si>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</si>
  <si>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</si>
  <si>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</si>
  <si>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</si>
  <si>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</si>
  <si>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</si>
  <si>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</si>
  <si>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</si>
  <si>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</si>
  <si>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</si>
  <si>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</si>
  <si>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</si>
  <si>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</si>
  <si>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</si>
  <si>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</si>
  <si>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</si>
  <si>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</si>
  <si>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</si>
  <si>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</si>
  <si>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</si>
  <si>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</si>
  <si>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</si>
  <si>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</si>
  <si>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</si>
  <si>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</si>
  <si>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</si>
  <si>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</si>
  <si>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</si>
  <si>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</si>
  <si>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</si>
  <si>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</si>
  <si>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</si>
  <si>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</si>
  <si>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</si>
  <si>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</si>
  <si>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</si>
  <si>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</si>
  <si>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</si>
  <si>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</si>
  <si>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</si>
  <si>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</si>
  <si>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</si>
  <si>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</si>
  <si>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</si>
  <si>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</si>
  <si>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</si>
  <si>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</si>
  <si>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</si>
  <si>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</si>
  <si>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</si>
  <si>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</si>
  <si>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</si>
  <si>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</si>
  <si>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</si>
  <si>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</si>
  <si>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</si>
  <si>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</si>
  <si>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</si>
  <si>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</si>
  <si>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</si>
  <si>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</si>
  <si>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</si>
  <si>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</si>
  <si>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</si>
  <si>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</si>
  <si>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</si>
  <si>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</si>
  <si>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</si>
  <si>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</si>
  <si>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</si>
  <si>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</si>
  <si>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</si>
  <si>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</si>
  <si>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</si>
  <si>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</si>
  <si>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</si>
  <si>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</si>
  <si>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</si>
  <si>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</si>
  <si>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</si>
  <si>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</si>
  <si>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</si>
  <si>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</si>
  <si>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</si>
  <si>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</si>
  <si>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</si>
  <si>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</si>
  <si>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</si>
  <si>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</si>
  <si>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</si>
  <si>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</si>
  <si>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</si>
  <si>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</si>
  <si>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</si>
  <si>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</si>
  <si>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</si>
  <si>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</si>
  <si>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</si>
  <si>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</si>
  <si>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</si>
  <si>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</si>
  <si>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</si>
  <si>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</si>
  <si>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</si>
  <si>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</si>
  <si>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</si>
  <si>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</si>
  <si>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</si>
  <si>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</si>
  <si>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</si>
  <si>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</si>
  <si>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</si>
  <si>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</si>
  <si>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</si>
  <si>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</si>
  <si>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</si>
  <si>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</si>
  <si>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</si>
  <si>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</si>
  <si>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</si>
  <si>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</si>
  <si>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</si>
  <si>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</si>
  <si>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</si>
  <si>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</si>
  <si>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</si>
  <si>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</si>
  <si>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</si>
  <si>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</si>
  <si>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</si>
  <si>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</si>
  <si>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</si>
  <si>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</si>
  <si>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</si>
  <si>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</si>
  <si>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</si>
  <si>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</si>
  <si>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</si>
  <si>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</si>
  <si>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</si>
  <si>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</si>
  <si>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</si>
  <si>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</si>
  <si>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</si>
  <si>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</si>
  <si>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</si>
  <si>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</si>
  <si>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</si>
  <si>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</si>
  <si>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</si>
  <si>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</si>
  <si>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</si>
  <si>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</si>
  <si>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</si>
  <si>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</si>
  <si>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</si>
  <si>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</si>
  <si>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</si>
  <si>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</si>
  <si>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</si>
  <si>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</si>
  <si>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</si>
  <si>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</si>
  <si>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</si>
  <si>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</si>
  <si>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</si>
  <si>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</si>
  <si>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</si>
  <si>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</si>
  <si>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</si>
  <si>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</si>
  <si>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</si>
  <si>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</si>
  <si>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</si>
  <si>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</si>
  <si>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</si>
  <si>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</si>
  <si>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</si>
  <si>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</si>
  <si>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</si>
  <si>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</si>
  <si>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</si>
  <si>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</si>
  <si>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</si>
  <si>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</si>
  <si>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</si>
  <si>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</si>
  <si>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</si>
  <si>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</si>
  <si>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</si>
  <si>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</si>
  <si>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</si>
  <si>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</si>
  <si>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</si>
  <si>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</si>
  <si>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</si>
  <si>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</si>
  <si>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</si>
  <si>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</si>
  <si>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</si>
  <si>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</si>
  <si>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</si>
  <si>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</si>
  <si>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</si>
  <si>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</si>
  <si>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</si>
  <si>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</si>
  <si>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</si>
  <si>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</si>
  <si>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</si>
  <si>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</si>
  <si>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</si>
  <si>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</si>
  <si>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</si>
  <si>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</si>
  <si>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</si>
  <si>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</si>
  <si>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</si>
  <si>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</si>
  <si>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</si>
  <si>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</si>
  <si>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</si>
  <si>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</si>
  <si>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</si>
  <si>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</si>
  <si>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</si>
  <si>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</si>
  <si>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</si>
  <si>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</si>
  <si>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</si>
  <si>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</si>
  <si>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</si>
  <si>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</si>
  <si>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</si>
  <si>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</si>
  <si>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</si>
  <si>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</si>
  <si>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</si>
  <si>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</si>
  <si>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</si>
  <si>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</si>
  <si>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</si>
  <si>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</si>
  <si>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</si>
  <si>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</si>
  <si>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</si>
  <si>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</si>
  <si>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</si>
  <si>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</si>
  <si>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</si>
  <si>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</si>
  <si>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</si>
  <si>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</si>
  <si>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</si>
  <si>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</si>
  <si>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</si>
  <si>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</si>
  <si>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</si>
  <si>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</si>
  <si>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</si>
  <si>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</si>
  <si>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</si>
  <si>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</si>
  <si>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</si>
  <si>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</si>
  <si>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</si>
  <si>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</si>
  <si>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</si>
  <si>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</si>
  <si>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</si>
  <si>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</si>
  <si>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</si>
  <si>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</si>
  <si>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</si>
  <si>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</si>
  <si>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</si>
  <si>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</si>
  <si>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</si>
  <si>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</si>
  <si>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</si>
  <si>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</si>
  <si>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</si>
  <si>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</si>
  <si>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</si>
  <si>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</si>
  <si>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</si>
  <si>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</si>
  <si>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</si>
  <si>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</si>
  <si>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</si>
  <si>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</si>
  <si>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</si>
  <si>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</si>
  <si>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</si>
  <si>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</si>
  <si>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</si>
  <si>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</si>
  <si>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</si>
  <si>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</si>
  <si>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</si>
  <si>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</si>
  <si>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</si>
  <si>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</si>
  <si>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</si>
  <si>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</si>
  <si>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</si>
  <si>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</si>
  <si>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</si>
  <si>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</si>
  <si>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</si>
  <si>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</si>
  <si>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</si>
  <si>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</si>
  <si>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</si>
  <si>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</si>
  <si>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</si>
  <si>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</si>
  <si>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</si>
  <si>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</si>
  <si>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</si>
  <si>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</si>
  <si>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</si>
  <si>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</si>
  <si>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</si>
  <si>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</si>
  <si>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</si>
  <si>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</si>
  <si>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</si>
  <si>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</si>
  <si>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</si>
  <si>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</si>
  <si>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</si>
  <si>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</si>
  <si>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</si>
  <si>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</si>
  <si>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</si>
  <si>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</si>
  <si>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</si>
  <si>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</si>
  <si>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</si>
  <si>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</si>
  <si>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</si>
  <si>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</si>
  <si>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</si>
  <si>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</si>
  <si>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</si>
  <si>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</si>
  <si>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</si>
  <si>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</si>
  <si>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</si>
  <si>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</si>
  <si>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</si>
  <si>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</si>
  <si>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</si>
  <si>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</si>
  <si>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</si>
  <si>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</si>
  <si>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</si>
  <si>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</si>
  <si>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</si>
  <si>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</si>
  <si>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</si>
  <si>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</si>
  <si>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</si>
  <si>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</si>
  <si>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</si>
  <si>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</si>
  <si>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</si>
  <si>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</si>
  <si>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</si>
  <si>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</si>
  <si>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</si>
  <si>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</si>
  <si>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</si>
  <si>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</si>
  <si>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</si>
  <si>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</si>
  <si>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</si>
  <si>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</si>
  <si>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</si>
  <si>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</si>
  <si>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</si>
  <si>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</si>
  <si>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</si>
  <si>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</si>
  <si>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</si>
  <si>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</si>
  <si>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</si>
  <si>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</si>
  <si>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</si>
  <si>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</si>
  <si>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</si>
  <si>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</si>
  <si>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</si>
  <si>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</si>
  <si>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</si>
  <si>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</si>
  <si>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</si>
  <si>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</si>
  <si>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</si>
  <si>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</si>
  <si>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</si>
  <si>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</si>
  <si>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</si>
  <si>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</si>
  <si>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</si>
  <si>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</si>
  <si>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</si>
  <si>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</si>
  <si>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</si>
  <si>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</si>
  <si>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</si>
  <si>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</si>
  <si>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</si>
  <si>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</si>
  <si>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</si>
  <si>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</si>
  <si>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</si>
  <si>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</si>
  <si>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</si>
  <si>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</si>
  <si>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</si>
  <si>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</si>
  <si>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</si>
  <si>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</si>
  <si>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</si>
  <si>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</si>
  <si>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</si>
  <si>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</si>
  <si>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</si>
  <si>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</si>
  <si>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</si>
  <si>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</si>
  <si>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</si>
  <si>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</si>
  <si>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</si>
  <si>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</si>
  <si>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</si>
  <si>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</si>
  <si>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</si>
  <si>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</si>
  <si>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</si>
  <si>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</si>
  <si>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</si>
  <si>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</si>
  <si>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</si>
  <si>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</si>
  <si>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</si>
  <si>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</si>
  <si>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</si>
  <si>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</si>
  <si>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</si>
  <si>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</si>
  <si>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</si>
  <si>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</si>
  <si>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</si>
  <si>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</si>
  <si>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</si>
  <si>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</si>
  <si>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</si>
  <si>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</si>
  <si>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</si>
  <si>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</si>
  <si>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</si>
  <si>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</si>
  <si>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</si>
  <si>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</si>
  <si>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</si>
  <si>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</si>
  <si>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</si>
  <si>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</si>
  <si>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</si>
  <si>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</si>
  <si>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</si>
  <si>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</si>
  <si>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</si>
  <si>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</si>
  <si>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</si>
  <si>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</si>
  <si>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</si>
  <si>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</si>
  <si>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</si>
  <si>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</si>
  <si>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</si>
  <si>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</si>
  <si>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</si>
  <si>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</si>
  <si>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</si>
  <si>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</si>
  <si>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</si>
  <si>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</si>
  <si>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</si>
  <si>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</si>
  <si>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</si>
  <si>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</si>
  <si>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</si>
  <si>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</si>
  <si>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</si>
  <si>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</si>
  <si>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</si>
  <si>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</si>
  <si>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</si>
  <si>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</si>
  <si>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</si>
  <si>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</si>
  <si>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</si>
  <si>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</si>
  <si>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</si>
  <si>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</si>
  <si>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</si>
  <si>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</si>
  <si>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</si>
  <si>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</si>
  <si>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</si>
  <si>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</si>
  <si>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</si>
  <si>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</si>
  <si>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</si>
  <si>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</si>
  <si>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</si>
  <si>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</si>
  <si>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</si>
  <si>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</si>
  <si>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</si>
  <si>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</si>
  <si>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</si>
  <si>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</si>
  <si>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</si>
  <si>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</si>
  <si>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</si>
  <si>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</si>
  <si>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</si>
  <si>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</si>
  <si>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</si>
  <si>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</si>
  <si>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</si>
  <si>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</si>
  <si>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</si>
  <si>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</si>
  <si>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</si>
  <si>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</si>
  <si>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</si>
  <si>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</si>
  <si>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</si>
  <si>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</si>
  <si>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</si>
  <si>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</si>
  <si>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</si>
  <si>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</si>
  <si>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</si>
  <si>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</si>
  <si>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</si>
  <si>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</si>
  <si>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</si>
  <si>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</si>
  <si>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</si>
  <si>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</si>
  <si>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</si>
  <si>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</si>
  <si>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</si>
  <si>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</si>
  <si>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</si>
  <si>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</si>
  <si>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</si>
  <si>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</si>
  <si>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</si>
  <si>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</si>
  <si>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</si>
  <si>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</si>
  <si>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</si>
  <si>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</si>
  <si>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</si>
  <si>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</si>
  <si>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</si>
  <si>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</si>
  <si>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</si>
  <si>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</si>
  <si>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</si>
  <si>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</si>
  <si>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</si>
  <si>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</si>
  <si>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</si>
  <si>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</si>
  <si>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</si>
  <si>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</si>
  <si>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</si>
  <si>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</si>
  <si>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</si>
  <si>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</si>
  <si>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</si>
  <si>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</si>
  <si>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</si>
  <si>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</si>
  <si>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</si>
  <si>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</si>
  <si>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</si>
  <si>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</si>
  <si>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</si>
  <si>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</si>
  <si>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</si>
  <si>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</si>
  <si>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</si>
  <si>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</si>
  <si>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</si>
  <si>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</si>
  <si>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</si>
  <si>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</si>
  <si>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</si>
  <si>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</si>
  <si>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</si>
  <si>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</si>
  <si>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</si>
  <si>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</si>
  <si>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</si>
  <si>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</si>
  <si>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</si>
  <si>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</si>
  <si>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</si>
  <si>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</si>
  <si>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</si>
  <si>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</si>
  <si>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</si>
  <si>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</si>
  <si>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</si>
  <si>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</si>
  <si>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</si>
  <si>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</si>
  <si>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</si>
  <si>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</si>
  <si>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</si>
  <si>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</si>
  <si>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</si>
  <si>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</si>
  <si>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</si>
  <si>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</si>
  <si>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</si>
  <si>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</si>
  <si>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</si>
  <si>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</si>
  <si>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</si>
  <si>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</si>
  <si>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</si>
  <si>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</si>
  <si>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</si>
  <si>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</si>
  <si>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</si>
  <si>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</si>
  <si>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</si>
  <si>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</si>
  <si>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</si>
  <si>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</si>
  <si>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</si>
  <si>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</si>
  <si>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</si>
  <si>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</si>
  <si>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</si>
  <si>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</si>
  <si>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</si>
  <si>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</si>
  <si>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</si>
  <si>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</si>
  <si>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</si>
  <si>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</si>
  <si>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</si>
  <si>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</si>
  <si>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</si>
  <si>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</si>
  <si>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</si>
  <si>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</si>
  <si>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</si>
  <si>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</si>
  <si>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</si>
  <si>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</si>
  <si>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</si>
  <si>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</si>
  <si>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</si>
  <si>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</si>
  <si>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</si>
  <si>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</si>
  <si>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</si>
  <si>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</si>
  <si>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</si>
  <si>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</si>
  <si>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</si>
  <si>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</si>
  <si>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</si>
  <si>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</si>
  <si>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</si>
  <si>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</si>
  <si>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</si>
  <si>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</si>
  <si>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</si>
  <si>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</si>
  <si>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</si>
  <si>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</si>
  <si>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</si>
  <si>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</si>
  <si>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</si>
  <si>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</si>
  <si>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</si>
  <si>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</si>
  <si>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</si>
  <si>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</si>
  <si>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</si>
  <si>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</si>
  <si>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</si>
  <si>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</si>
  <si>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</si>
  <si>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</si>
  <si>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</si>
  <si>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</si>
  <si>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</si>
  <si>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</si>
  <si>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</si>
  <si>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</si>
  <si>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</si>
  <si>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</si>
  <si>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</si>
  <si>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</si>
  <si>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</si>
  <si>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</si>
  <si>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</si>
  <si>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</si>
  <si>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</si>
  <si>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</si>
  <si>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</si>
  <si>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</si>
  <si>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</si>
  <si>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</si>
  <si>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</si>
  <si>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</si>
  <si>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</si>
  <si>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</si>
  <si>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</si>
  <si>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</si>
  <si>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</si>
  <si>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</si>
  <si>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</si>
  <si>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</si>
  <si>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</si>
  <si>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</si>
  <si>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</si>
  <si>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</si>
  <si>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</si>
  <si>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</si>
  <si>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</si>
  <si>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</si>
  <si>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</si>
  <si>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</si>
  <si>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</si>
  <si>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</si>
  <si>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</si>
  <si>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</si>
  <si>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</si>
  <si>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</si>
  <si>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</si>
  <si>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</si>
  <si>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</si>
  <si>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</si>
  <si>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</si>
  <si>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</si>
  <si>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</si>
  <si>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</si>
  <si>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</si>
  <si>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</si>
  <si>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</si>
  <si>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</si>
  <si>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</si>
  <si>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</si>
  <si>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</si>
  <si>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</si>
  <si>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</si>
  <si>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</si>
  <si>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</si>
  <si>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</si>
  <si>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</si>
  <si>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</si>
  <si>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</si>
  <si>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</si>
  <si>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</si>
  <si>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</si>
  <si>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</si>
  <si>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</si>
  <si>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</si>
  <si>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</si>
  <si>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</si>
  <si>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</si>
  <si>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</si>
  <si>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</si>
  <si>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</si>
  <si>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</si>
  <si>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</si>
  <si>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</si>
  <si>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</si>
  <si>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</si>
  <si>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</si>
  <si>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</si>
  <si>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</si>
  <si>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</si>
  <si>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</si>
  <si>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</si>
  <si>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</si>
  <si>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</si>
  <si>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</si>
  <si>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</si>
  <si>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</si>
  <si>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</si>
  <si>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</si>
  <si>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</si>
  <si>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</si>
  <si>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</si>
  <si>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</si>
  <si>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</si>
  <si>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</si>
  <si>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</si>
  <si>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</si>
  <si>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</si>
  <si>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</si>
  <si>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</si>
  <si>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</si>
  <si>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</si>
  <si>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</si>
  <si>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</si>
  <si>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</si>
  <si>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</si>
  <si>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</si>
  <si>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</si>
  <si>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</si>
  <si>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</si>
  <si>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</si>
  <si>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</si>
  <si>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</si>
  <si>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</si>
  <si>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</si>
  <si>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</si>
  <si>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</si>
  <si>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</si>
  <si>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</si>
  <si>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</si>
  <si>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</si>
  <si>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</si>
  <si>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</si>
  <si>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</si>
  <si>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</si>
  <si>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</si>
  <si>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</si>
  <si>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</si>
  <si>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</si>
  <si>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</si>
  <si>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</si>
  <si>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</si>
  <si>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</si>
  <si>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</si>
  <si>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</si>
  <si>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</si>
  <si>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</si>
  <si>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</si>
  <si>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</si>
  <si>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</si>
  <si>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</si>
  <si>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</si>
  <si>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</si>
  <si>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</si>
  <si>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</si>
  <si>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</si>
  <si>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</si>
  <si>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</si>
  <si>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</si>
  <si>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</si>
  <si>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</si>
  <si>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</si>
  <si>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</si>
  <si>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</si>
  <si>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</si>
  <si>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</si>
  <si>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</si>
  <si>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</si>
  <si>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</si>
  <si>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</si>
  <si>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</si>
  <si>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</si>
  <si>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</si>
  <si>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</si>
  <si>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</si>
  <si>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</si>
  <si>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</si>
  <si>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</si>
  <si>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</si>
  <si>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</si>
  <si>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</si>
  <si>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</si>
  <si>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</si>
  <si>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</si>
  <si>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</si>
  <si>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</si>
  <si>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</si>
  <si>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</si>
  <si>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</si>
  <si>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</si>
  <si>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</si>
  <si>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</si>
  <si>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</si>
  <si>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</si>
  <si>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</si>
  <si>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</si>
  <si>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</si>
  <si>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</si>
  <si>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</si>
  <si>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</si>
  <si>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</si>
  <si>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</si>
  <si>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</si>
  <si>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</si>
  <si>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</si>
  <si>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</si>
  <si>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</si>
  <si>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</si>
  <si>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</si>
  <si>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</si>
  <si>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</si>
  <si>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</si>
  <si>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</si>
  <si>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</si>
  <si>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</si>
  <si>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</si>
  <si>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</si>
  <si>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</si>
  <si>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</si>
  <si>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</si>
  <si>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</si>
  <si>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</si>
  <si>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</si>
  <si>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</si>
  <si>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</si>
  <si>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</si>
  <si>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</si>
  <si>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</si>
  <si>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</si>
  <si>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</si>
  <si>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</si>
  <si>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</si>
  <si>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</si>
  <si>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</si>
  <si>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</si>
  <si>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</si>
  <si>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</si>
  <si>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</si>
  <si>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</si>
  <si>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</si>
  <si>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</si>
  <si>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</si>
  <si>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</si>
  <si>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</si>
  <si>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</si>
  <si>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</si>
  <si>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</si>
  <si>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</si>
  <si>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</si>
  <si>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</si>
  <si>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</si>
  <si>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</si>
  <si>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</si>
  <si>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</si>
  <si>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</si>
  <si>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</si>
  <si>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</si>
  <si>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</si>
  <si>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</si>
  <si>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</si>
  <si>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</si>
  <si>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</si>
  <si>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</si>
  <si>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</si>
  <si>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</si>
  <si>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</si>
  <si>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</si>
  <si>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</si>
  <si>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</si>
  <si>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</si>
  <si>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</si>
  <si>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</si>
  <si>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</si>
  <si>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</si>
  <si>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</si>
  <si>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</si>
  <si>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</si>
  <si>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</si>
  <si>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</si>
  <si>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</si>
  <si>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</si>
  <si>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</si>
  <si>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</si>
  <si>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</si>
  <si>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</si>
  <si>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</si>
  <si>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</si>
  <si>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</si>
  <si>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</si>
  <si>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</si>
  <si>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</si>
  <si>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</si>
  <si>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</si>
  <si>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</si>
  <si>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</si>
  <si>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</si>
  <si>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</si>
  <si>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</si>
  <si>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</si>
  <si>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</si>
  <si>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</si>
  <si>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</si>
  <si>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</si>
  <si>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</si>
  <si>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</si>
  <si>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</si>
  <si>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</si>
  <si>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</si>
  <si>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</si>
  <si>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</si>
  <si>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</si>
  <si>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</si>
  <si>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</si>
  <si>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</si>
  <si>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</si>
  <si>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</si>
  <si>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</si>
  <si>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</si>
  <si>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</si>
  <si>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</si>
  <si>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</si>
  <si>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</si>
  <si>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</si>
  <si>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</si>
  <si>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</si>
  <si>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</si>
  <si>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</si>
  <si>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</si>
  <si>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</si>
  <si>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</si>
  <si>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</si>
  <si>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</si>
  <si>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</si>
  <si>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</si>
  <si>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</si>
  <si>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</si>
  <si>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</si>
  <si>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</si>
  <si>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</si>
  <si>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</si>
  <si>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</si>
  <si>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</si>
  <si>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</si>
  <si>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</si>
  <si>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</si>
  <si>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</si>
  <si>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</si>
  <si>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</si>
  <si>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</si>
  <si>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</si>
  <si>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</si>
  <si>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</si>
  <si>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</si>
  <si>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</si>
  <si>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</si>
  <si>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</si>
  <si>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</si>
  <si>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</si>
  <si>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</si>
  <si>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</si>
  <si>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</si>
  <si>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</si>
  <si>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</si>
  <si>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</si>
  <si>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</si>
  <si>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</si>
  <si>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</si>
  <si>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</si>
  <si>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</si>
  <si>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</si>
  <si>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</si>
  <si>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</si>
  <si>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</si>
  <si>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</si>
  <si>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</si>
  <si>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</si>
  <si>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</si>
  <si>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</si>
  <si>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</si>
  <si>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</si>
  <si>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</si>
  <si>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</si>
  <si>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</si>
  <si>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</si>
  <si>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</si>
  <si>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</si>
  <si>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</si>
  <si>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</si>
  <si>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</si>
  <si>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</si>
  <si>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</si>
  <si>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</si>
  <si>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</si>
  <si>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</si>
  <si>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</si>
  <si>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</si>
  <si>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</si>
  <si>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</si>
  <si>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</si>
  <si>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</si>
  <si>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</si>
  <si>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</si>
  <si>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</si>
  <si>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</si>
  <si>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</si>
  <si>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</si>
  <si>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</si>
  <si>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</si>
  <si>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</si>
  <si>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</si>
  <si>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</si>
  <si>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</si>
  <si>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</si>
  <si>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</si>
  <si>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</si>
  <si>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</si>
  <si>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</si>
  <si>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</si>
  <si>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</si>
  <si>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</si>
  <si>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</si>
  <si>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</si>
  <si>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</si>
  <si>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</si>
  <si>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</si>
  <si>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</si>
  <si>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</si>
  <si>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</si>
  <si>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</si>
  <si>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</si>
  <si>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</si>
  <si>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</si>
  <si>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</si>
  <si>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</si>
  <si>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</si>
  <si>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</si>
  <si>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</si>
  <si>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</si>
  <si>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</si>
  <si>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</si>
  <si>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</si>
  <si>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</si>
  <si>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</si>
  <si>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</si>
  <si>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</si>
  <si>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</si>
  <si>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</si>
  <si>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</si>
  <si>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</si>
  <si>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</si>
  <si>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</si>
  <si>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</si>
  <si>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</si>
  <si>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</si>
  <si>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</si>
  <si>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</si>
  <si>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</si>
  <si>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</si>
  <si>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</si>
  <si>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</si>
  <si>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</si>
  <si>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</si>
  <si>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</si>
  <si>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</si>
  <si>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</si>
  <si>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</si>
  <si>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</si>
  <si>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</si>
  <si>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</si>
  <si>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</si>
  <si>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</si>
  <si>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</si>
  <si>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</si>
  <si>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</si>
  <si>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</si>
  <si>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</si>
  <si>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</si>
  <si>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</si>
  <si>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</si>
  <si>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</si>
  <si>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</si>
  <si>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</si>
  <si>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</si>
  <si>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</si>
  <si>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</si>
  <si>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</si>
  <si>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</si>
  <si>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</si>
  <si>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</si>
  <si>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</si>
  <si>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</si>
  <si>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</si>
  <si>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</si>
  <si>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</si>
  <si>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</si>
  <si>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</si>
  <si>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</si>
  <si>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</si>
  <si>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</si>
  <si>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</si>
  <si>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</si>
  <si>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</si>
  <si>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</si>
  <si>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</si>
  <si>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</si>
  <si>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</si>
  <si>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</si>
  <si>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</si>
  <si>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</si>
  <si>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</si>
  <si>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</si>
  <si>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</si>
  <si>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</si>
  <si>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</si>
  <si>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</si>
  <si>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</si>
  <si>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</si>
  <si>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</si>
  <si>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</si>
  <si>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</si>
  <si>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</si>
  <si>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</si>
  <si>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</si>
  <si>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</si>
  <si>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</si>
  <si>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</si>
  <si>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</si>
  <si>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</si>
  <si>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</si>
  <si>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</si>
  <si>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</si>
  <si>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</si>
  <si>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</si>
  <si>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</si>
  <si>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</si>
  <si>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</si>
  <si>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</si>
  <si>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</si>
  <si>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</si>
  <si>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</si>
  <si>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</si>
  <si>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</si>
  <si>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</si>
  <si>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</si>
  <si>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</si>
  <si>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</si>
  <si>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</si>
  <si>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</si>
  <si>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</si>
  <si>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</si>
  <si>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</si>
  <si>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</si>
  <si>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</si>
  <si>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</si>
  <si>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</si>
  <si>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</si>
  <si>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</si>
  <si>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</si>
  <si>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</si>
  <si>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</si>
  <si>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</si>
  <si>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</si>
  <si>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</si>
  <si>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</si>
  <si>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</si>
  <si>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</si>
  <si>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</si>
  <si>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</si>
  <si>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</si>
  <si>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</si>
  <si>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</si>
  <si>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</si>
  <si>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</si>
  <si>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</si>
  <si>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</si>
  <si>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</si>
  <si>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</si>
  <si>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</si>
  <si>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</si>
  <si>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</si>
  <si>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</si>
  <si>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</si>
  <si>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</si>
  <si>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</si>
  <si>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</si>
  <si>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</si>
  <si>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</si>
  <si>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</si>
  <si>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</si>
  <si>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</si>
  <si>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</si>
  <si>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</si>
  <si>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</si>
  <si>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</si>
  <si>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</si>
  <si>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</si>
  <si>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</si>
  <si>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</si>
  <si>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</si>
  <si>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</si>
  <si>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</si>
  <si>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</si>
  <si>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</si>
  <si>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</si>
  <si>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</si>
  <si>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</si>
  <si>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</si>
  <si>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</si>
  <si>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</si>
  <si>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</si>
  <si>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</si>
  <si>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</si>
  <si>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</si>
  <si>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</si>
  <si>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</si>
  <si>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</si>
  <si>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</si>
  <si>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</si>
  <si>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</si>
  <si>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</si>
  <si>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</si>
  <si>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</si>
  <si>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</si>
  <si>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</si>
  <si>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</si>
  <si>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</si>
  <si>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</si>
  <si>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</si>
  <si>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</si>
  <si>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</si>
  <si>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</si>
  <si>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</si>
  <si>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</si>
  <si>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</si>
  <si>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</si>
  <si>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</si>
  <si>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</si>
  <si>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</si>
  <si>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</si>
  <si>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</si>
  <si>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</si>
  <si>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</si>
  <si>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</si>
  <si>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</si>
  <si>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</si>
  <si>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</si>
  <si>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</si>
  <si>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</si>
  <si>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</si>
  <si>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</si>
  <si>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</si>
  <si>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</si>
  <si>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</si>
  <si>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</si>
  <si>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</si>
  <si>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</si>
  <si>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</si>
  <si>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</si>
  <si>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</si>
  <si>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</si>
  <si>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</si>
  <si>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</si>
  <si>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</si>
  <si>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</si>
  <si>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</si>
  <si>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</si>
  <si>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</si>
  <si>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</si>
  <si>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</si>
  <si>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</si>
  <si>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</si>
  <si>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</si>
  <si>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</si>
  <si>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</si>
  <si>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</si>
  <si>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</si>
  <si>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</si>
  <si>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</si>
  <si>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</si>
  <si>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</si>
  <si>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</si>
  <si>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</si>
  <si>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</si>
  <si>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</si>
  <si>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</si>
  <si>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</si>
  <si>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</si>
  <si>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</si>
  <si>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</si>
  <si>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</si>
  <si>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</si>
  <si>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</si>
  <si>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</si>
  <si>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</si>
  <si>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</si>
  <si>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</si>
  <si>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</si>
  <si>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</si>
  <si>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</si>
  <si>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</si>
  <si>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</si>
  <si>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</si>
  <si>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</si>
  <si>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</si>
  <si>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</si>
  <si>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</si>
  <si>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</si>
  <si>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</si>
  <si>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</si>
  <si>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</si>
  <si>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</si>
  <si>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</si>
  <si>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</si>
  <si>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</si>
  <si>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</si>
  <si>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</si>
  <si>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</si>
  <si>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</si>
  <si>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</si>
  <si>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</si>
  <si>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</si>
  <si>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</si>
  <si>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</si>
  <si>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</si>
  <si>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</si>
  <si>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</si>
  <si>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</si>
  <si>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</si>
  <si>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</si>
  <si>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</si>
  <si>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</si>
  <si>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</si>
  <si>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</si>
  <si>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</si>
  <si>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</si>
  <si>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</si>
  <si>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</si>
  <si>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</si>
  <si>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</si>
  <si>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</si>
  <si>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</si>
  <si>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</si>
  <si>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</si>
  <si>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</si>
  <si>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</si>
  <si>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</si>
  <si>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</si>
  <si>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</si>
  <si>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</si>
  <si>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</si>
  <si>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</si>
  <si>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</si>
  <si>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</si>
  <si>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</si>
  <si>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</si>
  <si>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</si>
  <si>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</si>
  <si>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</si>
  <si>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</si>
  <si>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</si>
  <si>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</si>
  <si>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</si>
  <si>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</si>
  <si>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</si>
  <si>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</si>
  <si>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</si>
  <si>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</si>
  <si>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</si>
  <si>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</si>
  <si>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</si>
  <si>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</si>
  <si>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</si>
  <si>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</si>
  <si>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</si>
  <si>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</si>
  <si>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</si>
  <si>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</si>
  <si>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</si>
  <si>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</si>
  <si>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</si>
  <si>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</si>
  <si>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</si>
  <si>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</si>
  <si>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</si>
  <si>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</si>
  <si>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</si>
  <si>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</si>
  <si>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</si>
  <si>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</si>
  <si>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</si>
  <si>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</si>
  <si>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</si>
  <si>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</si>
  <si>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</si>
  <si>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</si>
  <si>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</si>
  <si>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</si>
  <si>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</si>
  <si>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</si>
  <si>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</si>
  <si>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</si>
  <si>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</si>
  <si>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</si>
  <si>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</si>
  <si>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</si>
  <si>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</si>
  <si>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</si>
  <si>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</si>
  <si>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</si>
  <si>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</si>
  <si>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</si>
  <si>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</si>
  <si>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</si>
  <si>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</si>
  <si>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</si>
  <si>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</si>
  <si>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</si>
  <si>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</si>
  <si>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</si>
  <si>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</si>
  <si>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</si>
  <si>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</si>
  <si>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</si>
  <si>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</si>
  <si>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</si>
  <si>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</si>
  <si>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</si>
  <si>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</si>
  <si>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</si>
  <si>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</si>
  <si>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</si>
  <si>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</si>
  <si>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</si>
  <si>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</si>
  <si>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</si>
  <si>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</si>
  <si>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</si>
  <si>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</si>
  <si>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</si>
  <si>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</si>
  <si>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</si>
  <si>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</si>
  <si>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</si>
  <si>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</si>
  <si>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</si>
  <si>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</si>
  <si>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</si>
  <si>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</si>
  <si>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</si>
  <si>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</si>
  <si>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</si>
  <si>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</si>
  <si>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</si>
  <si>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</si>
  <si>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</si>
  <si>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</si>
  <si>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</si>
  <si>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</si>
  <si>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</si>
  <si>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</si>
  <si>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</si>
  <si>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</si>
  <si>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</si>
  <si>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</si>
  <si>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</si>
  <si>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</si>
  <si>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</si>
  <si>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</si>
  <si>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</si>
  <si>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</si>
  <si>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</si>
  <si>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</si>
  <si>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</si>
  <si>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</si>
  <si>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</si>
  <si>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</si>
  <si>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</si>
  <si>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</si>
  <si>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</si>
  <si>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</si>
  <si>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</si>
  <si>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</si>
  <si>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</si>
  <si>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</si>
  <si>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</si>
  <si>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</si>
  <si>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</si>
  <si>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</si>
  <si>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</si>
  <si>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</si>
  <si>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</si>
  <si>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</si>
  <si>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</si>
  <si>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</si>
  <si>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</si>
  <si>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</si>
  <si>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</si>
  <si>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</si>
  <si>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</si>
  <si>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</si>
  <si>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</si>
  <si>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</si>
  <si>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</si>
  <si>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</si>
  <si>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</si>
  <si>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</si>
  <si>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</si>
  <si>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</si>
  <si>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</si>
  <si>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</si>
  <si>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</si>
  <si>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</si>
  <si>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</si>
  <si>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</si>
  <si>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</si>
  <si>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</si>
  <si>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</si>
  <si>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</si>
  <si>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</si>
  <si>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</si>
  <si>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</si>
  <si>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</si>
  <si>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</si>
  <si>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</si>
  <si>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</si>
  <si>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</si>
  <si>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</si>
  <si>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</si>
  <si>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</si>
  <si>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</si>
  <si>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</si>
  <si>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</si>
  <si>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</si>
  <si>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</si>
  <si>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</si>
  <si>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</si>
  <si>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</si>
  <si>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</si>
  <si>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</si>
  <si>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</si>
  <si>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</si>
  <si>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</si>
  <si>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</si>
  <si>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</si>
  <si>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</si>
  <si>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</si>
  <si>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</si>
  <si>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</si>
  <si>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</si>
  <si>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</si>
  <si>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</si>
  <si>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</si>
  <si>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</si>
  <si>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</si>
  <si>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</si>
  <si>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</si>
  <si>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</si>
  <si>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</si>
  <si>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</si>
  <si>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</si>
  <si>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</si>
  <si>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</si>
  <si>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</si>
  <si>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</si>
  <si>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</si>
  <si>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</si>
  <si>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</si>
  <si>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</si>
  <si>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</si>
  <si>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</si>
  <si>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</si>
  <si>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</si>
  <si>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</si>
  <si>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</si>
  <si>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</si>
  <si>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</si>
  <si>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</si>
  <si>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</si>
  <si>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</si>
  <si>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</si>
  <si>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</si>
  <si>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</si>
  <si>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</si>
  <si>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</si>
  <si>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</si>
  <si>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</si>
  <si>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</si>
  <si>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</si>
  <si>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</si>
  <si>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</si>
  <si>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</si>
  <si>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</si>
  <si>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</si>
  <si>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</si>
  <si>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</si>
  <si>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</si>
  <si>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</si>
  <si>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</si>
  <si>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</si>
  <si>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</si>
  <si>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</si>
  <si>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</si>
  <si>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</si>
  <si>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</si>
  <si>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</si>
  <si>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</si>
  <si>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</si>
  <si>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</si>
  <si>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</si>
  <si>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</si>
  <si>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</si>
  <si>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</si>
  <si>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</si>
  <si>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</si>
  <si>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</si>
  <si>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</si>
  <si>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</si>
  <si>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</si>
  <si>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</si>
  <si>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</si>
  <si>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</si>
  <si>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</si>
  <si>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</si>
  <si>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</si>
  <si>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</si>
  <si>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</si>
  <si>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</si>
  <si>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</si>
  <si>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</si>
  <si>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</si>
  <si>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</si>
  <si>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</si>
  <si>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</si>
  <si>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</si>
  <si>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</si>
  <si>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</si>
  <si>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</si>
  <si>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</si>
  <si>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</si>
  <si>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</si>
  <si>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</si>
  <si>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</si>
  <si>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</si>
  <si>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</si>
  <si>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</si>
  <si>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</si>
  <si>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</si>
  <si>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</si>
  <si>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</si>
  <si>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</si>
  <si>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</si>
  <si>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</si>
  <si>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</si>
  <si>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</si>
  <si>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</si>
  <si>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</si>
  <si>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</si>
  <si>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</si>
  <si>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</si>
  <si>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</si>
  <si>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</si>
  <si>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</si>
  <si>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</si>
  <si>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</si>
  <si>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</si>
  <si>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</si>
  <si>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</si>
  <si>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</si>
  <si>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</si>
  <si>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</si>
  <si>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</si>
  <si>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</si>
  <si>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</si>
  <si>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</si>
  <si>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</si>
  <si>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</si>
  <si>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</si>
  <si>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</si>
  <si>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</si>
  <si>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</si>
  <si>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</si>
  <si>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</si>
  <si>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</si>
  <si>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</si>
  <si>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</si>
  <si>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</si>
  <si>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</si>
  <si>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</si>
  <si>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</si>
  <si>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</si>
  <si>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</si>
  <si>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</si>
  <si>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</si>
  <si>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</si>
  <si>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</si>
  <si>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</si>
  <si>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</si>
  <si>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</si>
  <si>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</si>
  <si>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</si>
  <si>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</si>
  <si>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</si>
  <si>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</si>
  <si>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</si>
  <si>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</si>
  <si>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</si>
  <si>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</si>
  <si>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</si>
  <si>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</si>
  <si>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</si>
  <si>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</si>
  <si>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</si>
  <si>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</si>
  <si>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</si>
  <si>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</si>
  <si>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</si>
  <si>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</si>
  <si>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</si>
  <si>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</si>
  <si>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</si>
  <si>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</si>
  <si>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</si>
  <si>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</si>
  <si>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</si>
  <si>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</si>
  <si>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</si>
  <si>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</si>
  <si>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</si>
  <si>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</si>
  <si>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</si>
  <si>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</si>
  <si>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</si>
  <si>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</si>
  <si>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</si>
  <si>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</si>
  <si>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</si>
  <si>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</si>
  <si>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</si>
  <si>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</si>
  <si>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</si>
  <si>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</si>
  <si>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</si>
  <si>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</si>
  <si>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</si>
  <si>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</si>
  <si>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</si>
  <si>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</si>
  <si>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</si>
  <si>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</si>
  <si>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</si>
  <si>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</si>
  <si>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</si>
  <si>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</si>
  <si>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</si>
  <si>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</si>
  <si>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</si>
  <si>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</si>
  <si>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</si>
  <si>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</si>
  <si>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</si>
  <si>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</si>
  <si>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</si>
  <si>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</si>
  <si>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</si>
  <si>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</si>
  <si>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</si>
  <si>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</si>
  <si>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</si>
  <si>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</si>
  <si>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</si>
  <si>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</si>
  <si>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</si>
  <si>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</si>
  <si>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</si>
  <si>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</si>
  <si>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</si>
  <si>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</si>
  <si>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</si>
  <si>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</si>
  <si>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</si>
  <si>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</si>
  <si>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</si>
  <si>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</si>
  <si>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</si>
  <si>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</si>
  <si>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</si>
  <si>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</si>
  <si>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</si>
  <si>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</si>
  <si>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</si>
  <si>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</si>
  <si>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</si>
  <si>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</si>
  <si>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</si>
  <si>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</si>
  <si>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</si>
  <si>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</si>
  <si>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</si>
  <si>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</si>
  <si>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</si>
  <si>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</si>
  <si>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</si>
  <si>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</si>
  <si>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</si>
  <si>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</si>
  <si>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</si>
  <si>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</si>
  <si>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</si>
  <si>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</si>
  <si>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</si>
  <si>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</si>
  <si>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</si>
  <si>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</si>
  <si>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</si>
  <si>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</si>
  <si>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</si>
  <si>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</si>
  <si>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</si>
  <si>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</si>
  <si>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</si>
  <si>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</si>
  <si>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</si>
  <si>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</si>
  <si>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</si>
  <si>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</si>
  <si>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</si>
  <si>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</si>
  <si>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</si>
  <si>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</si>
  <si>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</si>
  <si>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</si>
  <si>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</si>
  <si>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</si>
  <si>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</si>
  <si>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</si>
  <si>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</si>
  <si>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</si>
  <si>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</si>
  <si>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</si>
  <si>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</si>
  <si>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</si>
  <si>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</si>
  <si>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</si>
  <si>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</si>
  <si>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</si>
  <si>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</si>
  <si>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</si>
  <si>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</si>
  <si>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</si>
  <si>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</si>
  <si>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</si>
  <si>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</si>
  <si>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</si>
  <si>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</si>
  <si>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</si>
  <si>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</si>
  <si>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</si>
  <si>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</si>
  <si>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</si>
  <si>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</si>
  <si>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</si>
  <si>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</si>
  <si>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</si>
  <si>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</si>
  <si>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</si>
  <si>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</si>
  <si>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</si>
  <si>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</si>
  <si>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</si>
  <si>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</si>
  <si>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</si>
  <si>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</si>
  <si>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</si>
  <si>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</si>
  <si>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</si>
  <si>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</si>
  <si>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</si>
  <si>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</si>
  <si>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</si>
  <si>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</si>
  <si>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</si>
  <si>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</si>
  <si>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</si>
  <si>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</si>
  <si>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</si>
  <si>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</si>
  <si>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</si>
  <si>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</si>
  <si>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</si>
  <si>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</si>
  <si>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</si>
  <si>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</si>
  <si>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</si>
  <si>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</si>
  <si>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</si>
  <si>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</si>
  <si>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</si>
  <si>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</si>
  <si>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</si>
  <si>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</si>
  <si>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</si>
  <si>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</si>
  <si>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</si>
  <si>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</si>
  <si>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</si>
  <si>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</si>
  <si>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</si>
  <si>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</si>
  <si>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</si>
  <si>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</si>
  <si>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</si>
  <si>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</si>
  <si>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</si>
  <si>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</si>
  <si>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</si>
  <si>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</si>
  <si>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</si>
  <si>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</si>
  <si>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</si>
  <si>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</si>
  <si>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</si>
  <si>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</si>
  <si>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</si>
  <si>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</si>
  <si>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</si>
  <si>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</si>
  <si>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</si>
  <si>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</si>
  <si>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</si>
  <si>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</si>
  <si>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</si>
  <si>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</si>
  <si>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</si>
  <si>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</si>
  <si>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</si>
  <si>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</si>
  <si>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</si>
  <si>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</si>
  <si>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</si>
  <si>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</si>
  <si>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</si>
  <si>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</si>
  <si>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</si>
  <si>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</si>
  <si>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</si>
  <si>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</si>
  <si>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</si>
  <si>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</si>
  <si>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</si>
  <si>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</si>
  <si>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</si>
  <si>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</si>
  <si>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</si>
  <si>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</si>
  <si>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</si>
  <si>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</si>
  <si>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</si>
  <si>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</si>
  <si>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</si>
  <si>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</si>
  <si>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</si>
  <si>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</si>
  <si>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</si>
  <si>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</si>
  <si>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</si>
  <si>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</si>
  <si>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</si>
  <si>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</si>
  <si>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</si>
  <si>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</si>
  <si>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</si>
  <si>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</si>
  <si>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</si>
  <si>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</si>
  <si>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</si>
  <si>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</si>
  <si>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</si>
  <si>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</si>
  <si>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</si>
  <si>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</si>
  <si>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</si>
  <si>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</si>
  <si>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</si>
  <si>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</si>
  <si>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</si>
  <si>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</si>
  <si>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</si>
  <si>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</si>
  <si>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</si>
  <si>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</si>
  <si>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</si>
  <si>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</si>
  <si>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</si>
  <si>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</si>
  <si>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</si>
  <si>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</si>
  <si>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</si>
  <si>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</si>
  <si>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</si>
  <si>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</si>
  <si>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</si>
  <si>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</si>
  <si>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</si>
  <si>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</si>
  <si>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</si>
  <si>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</si>
  <si>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</si>
  <si>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</si>
  <si>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</si>
  <si>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</si>
  <si>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</si>
  <si>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</si>
  <si>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</si>
  <si>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</si>
  <si>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</si>
  <si>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</si>
  <si>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</si>
  <si>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</si>
  <si>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</si>
  <si>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</si>
  <si>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</si>
  <si>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</si>
  <si>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</si>
  <si>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</si>
  <si>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</si>
  <si>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</si>
  <si>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</si>
  <si>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</si>
  <si>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</si>
  <si>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</si>
  <si>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</si>
  <si>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</si>
  <si>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</si>
  <si>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</si>
  <si>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</si>
  <si>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</si>
  <si>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</si>
  <si>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</si>
  <si>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</si>
  <si>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</si>
  <si>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</si>
  <si>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</si>
  <si>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</si>
  <si>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</si>
  <si>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</si>
  <si>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</si>
  <si>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</si>
  <si>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</si>
  <si>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</si>
  <si>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</si>
  <si>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</si>
  <si>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</si>
  <si>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</si>
  <si>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</si>
  <si>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</si>
  <si>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</si>
  <si>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</si>
  <si>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</si>
  <si>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</si>
  <si>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</si>
  <si>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</si>
  <si>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</si>
  <si>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</si>
  <si>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</si>
  <si>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</si>
  <si>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</si>
  <si>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</si>
  <si>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</si>
  <si>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</si>
  <si>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</si>
  <si>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</si>
  <si>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</si>
  <si>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</si>
  <si>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</si>
  <si>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</si>
  <si>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</si>
  <si>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</si>
  <si>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</si>
  <si>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</si>
  <si>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</si>
  <si>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</si>
  <si>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</si>
  <si>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</si>
  <si>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</si>
  <si>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</si>
  <si>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</si>
  <si>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</si>
  <si>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</si>
  <si>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</si>
  <si>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</si>
  <si>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</si>
  <si>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</si>
  <si>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</si>
  <si>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</si>
  <si>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</si>
  <si>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</si>
  <si>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</si>
  <si>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</si>
  <si>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</si>
  <si>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</si>
  <si>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</si>
  <si>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</si>
  <si>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</si>
  <si>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</si>
  <si>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</si>
  <si>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</si>
  <si>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</si>
  <si>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</si>
  <si>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</si>
  <si>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</si>
  <si>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</si>
  <si>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</si>
  <si>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</si>
  <si>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</si>
  <si>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</si>
  <si>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</si>
  <si>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</si>
  <si>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</si>
  <si>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</si>
  <si>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</si>
  <si>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</si>
  <si>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</si>
  <si>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</si>
  <si>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</si>
  <si>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</si>
  <si>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</si>
  <si>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</si>
  <si>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</si>
  <si>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</si>
  <si>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</si>
  <si>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</si>
  <si>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</si>
  <si>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</si>
  <si>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</si>
  <si>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</si>
  <si>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</si>
  <si>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</si>
  <si>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</si>
  <si>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</si>
  <si>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</si>
  <si>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</si>
  <si>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</si>
  <si>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</si>
  <si>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</si>
  <si>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</si>
  <si>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</si>
  <si>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</si>
  <si>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</si>
  <si>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</si>
  <si>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</si>
  <si>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</si>
  <si>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</si>
  <si>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</si>
  <si>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</si>
  <si>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</si>
  <si>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</si>
  <si>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</si>
  <si>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</si>
  <si>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</si>
  <si>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</si>
  <si>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</si>
  <si>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</si>
  <si>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</si>
  <si>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</si>
  <si>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</si>
  <si>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</si>
  <si>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</si>
  <si>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</si>
  <si>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</si>
  <si>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</si>
  <si>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</si>
  <si>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</si>
  <si>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</si>
  <si>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</si>
  <si>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</si>
  <si>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</si>
  <si>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</si>
  <si>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</si>
  <si>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</si>
  <si>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</si>
  <si>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</si>
  <si>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</si>
  <si>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</si>
  <si>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</si>
  <si>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</si>
  <si>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</si>
  <si>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</si>
  <si>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</si>
  <si>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</si>
  <si>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</si>
  <si>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</si>
  <si>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</si>
  <si>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</si>
  <si>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</si>
  <si>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</si>
  <si>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</si>
  <si>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</si>
  <si>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</si>
  <si>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</si>
  <si>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</si>
  <si>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</si>
  <si>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</si>
  <si>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</si>
  <si>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</si>
  <si>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</si>
  <si>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</si>
  <si>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</si>
  <si>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</si>
  <si>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</si>
  <si>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</si>
  <si>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</si>
  <si>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</si>
  <si>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</si>
  <si>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</si>
  <si>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</si>
  <si>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</si>
  <si>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</si>
  <si>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</si>
  <si>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</si>
  <si>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</si>
  <si>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</si>
  <si>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</si>
  <si>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</si>
  <si>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</si>
  <si>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</si>
  <si>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</si>
  <si>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</si>
  <si>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</si>
  <si>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</si>
  <si>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</si>
  <si>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</si>
  <si>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</si>
  <si>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</si>
  <si>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</si>
  <si>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</si>
  <si>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</si>
  <si>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</si>
  <si>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</si>
  <si>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</si>
  <si>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</si>
  <si>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</si>
  <si>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</si>
  <si>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</si>
  <si>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</si>
  <si>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</si>
  <si>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</si>
  <si>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</si>
  <si>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</si>
  <si>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</si>
  <si>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</si>
  <si>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</si>
  <si>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</si>
  <si>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</si>
  <si>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</si>
  <si>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</si>
  <si>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</si>
  <si>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</si>
  <si>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</si>
  <si>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</si>
  <si>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</si>
  <si>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</si>
  <si>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</si>
  <si>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</si>
  <si>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</si>
  <si>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</si>
  <si>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</si>
  <si>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</si>
  <si>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</si>
  <si>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</si>
  <si>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</si>
  <si>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</si>
  <si>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</si>
  <si>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</si>
  <si>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</si>
  <si>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</si>
  <si>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</si>
  <si>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</si>
  <si>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</si>
  <si>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</si>
  <si>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</si>
  <si>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</si>
  <si>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</si>
  <si>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</si>
  <si>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</si>
  <si>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</si>
  <si>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</si>
  <si>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</si>
  <si>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</si>
  <si>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</si>
  <si>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</si>
  <si>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</si>
  <si>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</si>
  <si>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</si>
  <si>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</si>
  <si>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</si>
  <si>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</si>
  <si>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</si>
  <si>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</si>
  <si>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</si>
  <si>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</si>
  <si>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</si>
  <si>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</si>
  <si>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</si>
  <si>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</si>
  <si>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</si>
  <si>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</si>
  <si>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</si>
  <si>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</si>
  <si>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</si>
  <si>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</si>
  <si>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</si>
  <si>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</si>
  <si>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</si>
  <si>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</si>
  <si>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</si>
  <si>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</si>
  <si>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</si>
  <si>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</si>
  <si>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</si>
  <si>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</si>
  <si>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</si>
  <si>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</si>
  <si>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</si>
  <si>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</si>
  <si>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</si>
  <si>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</si>
  <si>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</si>
  <si>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</si>
  <si>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</si>
  <si>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</si>
  <si>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</si>
  <si>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</si>
  <si>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</si>
  <si>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</si>
  <si>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</si>
  <si>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</si>
  <si>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</si>
  <si>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</si>
  <si>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</si>
  <si>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</si>
  <si>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</si>
  <si>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</si>
  <si>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</si>
  <si>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</si>
  <si>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</si>
  <si>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</si>
  <si>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</si>
  <si>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</si>
  <si>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</si>
  <si>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</si>
  <si>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</si>
  <si>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</si>
  <si>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</si>
  <si>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</si>
  <si>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</si>
  <si>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</si>
  <si>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</si>
  <si>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</si>
  <si>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</si>
  <si>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</si>
  <si>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</si>
  <si>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</si>
  <si>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</si>
  <si>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</si>
  <si>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</si>
  <si>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</si>
  <si>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</si>
  <si>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</si>
  <si>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</si>
  <si>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</si>
  <si>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</si>
  <si>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</si>
  <si>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</si>
  <si>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</si>
  <si>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</si>
  <si>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</si>
  <si>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</si>
  <si>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</si>
  <si>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</si>
  <si>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</si>
  <si>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</si>
  <si>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</si>
  <si>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</si>
  <si>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</si>
  <si>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</si>
  <si>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</si>
  <si>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</si>
  <si>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</si>
  <si>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</si>
  <si>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</si>
  <si>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</si>
  <si>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</si>
  <si>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</si>
  <si>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</si>
  <si>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</si>
  <si>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</si>
  <si>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</si>
  <si>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</si>
  <si>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</si>
  <si>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</si>
  <si>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</si>
  <si>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</si>
  <si>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</si>
  <si>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</si>
  <si>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</si>
  <si>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</si>
  <si>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</si>
  <si>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</si>
  <si>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</si>
  <si>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</si>
  <si>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</si>
  <si>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</si>
  <si>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</si>
  <si>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</si>
  <si>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</si>
  <si>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</si>
  <si>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</si>
  <si>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</si>
  <si>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</si>
  <si>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</si>
  <si>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</si>
  <si>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</si>
  <si>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</si>
  <si>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</si>
  <si>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</si>
  <si>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</si>
  <si>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</si>
  <si>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</si>
  <si>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</si>
  <si>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</si>
  <si>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</si>
  <si>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</si>
  <si>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</si>
  <si>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</si>
  <si>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</si>
  <si>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</si>
  <si>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</si>
  <si>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</si>
  <si>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</si>
  <si>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</si>
  <si>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</si>
  <si>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</si>
  <si>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</si>
  <si>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</si>
  <si>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</si>
  <si>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</si>
  <si>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</si>
  <si>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</si>
  <si>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</si>
  <si>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</si>
  <si>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</si>
  <si>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</si>
  <si>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</si>
  <si>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</si>
  <si>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</si>
  <si>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</si>
  <si>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</si>
  <si>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</si>
  <si>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</si>
  <si>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</si>
  <si>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</si>
  <si>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</si>
  <si>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</si>
  <si>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</si>
  <si>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</si>
  <si>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</si>
  <si>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</si>
  <si>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</si>
  <si>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</si>
  <si>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</si>
  <si>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</si>
  <si>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</si>
  <si>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</si>
  <si>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</si>
  <si>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</si>
  <si>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</si>
  <si>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</si>
  <si>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</si>
  <si>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</si>
  <si>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</si>
  <si>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</si>
  <si>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</si>
  <si>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</si>
  <si>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</si>
  <si>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</si>
  <si>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</si>
  <si>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</si>
  <si>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</si>
  <si>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</si>
  <si>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</si>
  <si>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</si>
  <si>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</si>
  <si>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</si>
  <si>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</si>
  <si>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</si>
  <si>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</si>
  <si>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</si>
  <si>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</si>
  <si>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</si>
  <si>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</si>
  <si>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</si>
  <si>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</si>
  <si>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</si>
  <si>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</si>
  <si>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</si>
  <si>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</si>
  <si>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</si>
  <si>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</si>
  <si>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</si>
  <si>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</si>
  <si>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</si>
  <si>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</si>
  <si>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</si>
  <si>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</si>
  <si>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</si>
  <si>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</si>
  <si>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</si>
  <si>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</si>
  <si>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</si>
  <si>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</si>
  <si>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</si>
  <si>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</si>
  <si>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</si>
  <si>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</si>
  <si>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</si>
  <si>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</si>
  <si>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</si>
  <si>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</si>
  <si>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</si>
  <si>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</si>
  <si>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</si>
  <si>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</si>
  <si>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</si>
  <si>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</si>
  <si>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</si>
  <si>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</si>
  <si>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</si>
  <si>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</si>
  <si>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</si>
  <si>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</si>
  <si>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</si>
  <si>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</si>
  <si>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</si>
  <si>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</si>
  <si>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</si>
  <si>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</si>
  <si>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</si>
  <si>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</si>
  <si>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</si>
  <si>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</si>
  <si>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</si>
  <si>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</si>
  <si>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</si>
  <si>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</si>
  <si>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</si>
  <si>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</si>
  <si>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</si>
  <si>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</si>
  <si>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</si>
  <si>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</si>
  <si>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</si>
  <si>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</si>
  <si>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</si>
  <si>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</si>
  <si>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</si>
  <si>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</si>
  <si>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</si>
  <si>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</si>
  <si>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</si>
  <si>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</si>
  <si>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</si>
  <si>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</si>
  <si>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</si>
  <si>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</si>
  <si>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</si>
  <si>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</si>
  <si>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</si>
  <si>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</si>
  <si>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</si>
  <si>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</si>
  <si>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</si>
  <si>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</si>
  <si>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</si>
  <si>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</si>
  <si>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</si>
  <si>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</si>
  <si>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</si>
  <si>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</si>
  <si>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</si>
  <si>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</si>
  <si>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</si>
  <si>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</si>
  <si>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</si>
  <si>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</si>
  <si>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</si>
  <si>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</si>
  <si>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</si>
  <si>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</si>
  <si>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</si>
  <si>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</si>
  <si>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</si>
  <si>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</si>
  <si>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</si>
  <si>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</si>
  <si>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</si>
  <si>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</si>
  <si>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</si>
  <si>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</si>
  <si>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</si>
  <si>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</si>
  <si>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</si>
  <si>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</si>
  <si>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</si>
  <si>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</si>
  <si>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</si>
  <si>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</si>
  <si>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</si>
  <si>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</si>
  <si>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</si>
  <si>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</si>
  <si>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</si>
  <si>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</si>
  <si>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</si>
  <si>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</si>
  <si>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</si>
  <si>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</si>
  <si>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</si>
  <si>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</si>
  <si>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</si>
  <si>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</si>
  <si>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</si>
  <si>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</si>
  <si>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</si>
  <si>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</si>
  <si>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</si>
  <si>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</si>
  <si>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</si>
  <si>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</si>
  <si>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</si>
  <si>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</si>
  <si>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</si>
  <si>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</si>
  <si>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</si>
  <si>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</si>
  <si>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</si>
  <si>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</si>
  <si>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</si>
  <si>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</si>
  <si>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</si>
  <si>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</si>
  <si>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</si>
  <si>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</si>
  <si>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</si>
  <si>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</si>
  <si>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</si>
  <si>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</si>
  <si>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</si>
  <si>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</si>
  <si>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</si>
  <si>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</si>
  <si>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</si>
  <si>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</si>
  <si>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</si>
  <si>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</si>
  <si>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</si>
  <si>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</si>
  <si>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</si>
  <si>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</si>
  <si>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</si>
  <si>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</si>
  <si>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</si>
  <si>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</si>
  <si>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</si>
  <si>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</si>
  <si>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</si>
  <si>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</si>
  <si>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</si>
  <si>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</si>
  <si>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</si>
  <si>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</si>
  <si>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</si>
  <si>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</si>
  <si>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</si>
  <si>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</si>
  <si>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</si>
  <si>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</si>
  <si>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</si>
  <si>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</si>
  <si>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</si>
  <si>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</si>
  <si>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</si>
  <si>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</si>
  <si>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</si>
  <si>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</si>
  <si>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</si>
  <si>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</si>
  <si>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</si>
  <si>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</si>
  <si>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</si>
  <si>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</si>
  <si>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</si>
  <si>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</si>
  <si>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</si>
  <si>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</si>
  <si>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</si>
  <si>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</si>
  <si>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</si>
  <si>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</si>
  <si>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</si>
  <si>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</si>
  <si>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</si>
  <si>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</si>
  <si>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</si>
  <si>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</si>
  <si>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</si>
  <si>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</si>
  <si>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</si>
  <si>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</si>
  <si>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</si>
  <si>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</si>
  <si>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</si>
  <si>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</si>
  <si>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</si>
  <si>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</si>
  <si>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</si>
  <si>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</si>
  <si>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</si>
  <si>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</si>
  <si>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</si>
  <si>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</si>
  <si>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</si>
  <si>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</si>
  <si>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</si>
  <si>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</si>
  <si>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</si>
  <si>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</si>
  <si>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</si>
  <si>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</si>
  <si>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</si>
  <si>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</si>
  <si>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</si>
  <si>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</si>
  <si>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</si>
  <si>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</si>
  <si>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</si>
  <si>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</si>
  <si>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</si>
  <si>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</si>
  <si>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</si>
  <si>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</si>
  <si>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</si>
  <si>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</si>
  <si>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</si>
  <si>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</si>
  <si>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</si>
  <si>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</si>
  <si>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</si>
  <si>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</si>
  <si>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</si>
  <si>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</si>
  <si>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</si>
  <si>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</si>
  <si>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</si>
  <si>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</si>
  <si>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</si>
  <si>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</si>
  <si>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</si>
  <si>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</si>
  <si>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</si>
  <si>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</si>
  <si>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</si>
  <si>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</si>
  <si>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</si>
  <si>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</si>
  <si>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</si>
  <si>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</si>
  <si>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</si>
  <si>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</si>
  <si>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</si>
  <si>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</si>
  <si>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</si>
  <si>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</si>
  <si>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</si>
  <si>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</si>
  <si>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</si>
  <si>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</si>
  <si>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</si>
  <si>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</si>
  <si>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</si>
  <si>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</si>
  <si>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</si>
  <si>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</si>
  <si>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</si>
  <si>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</si>
  <si>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</si>
  <si>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</si>
  <si>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</si>
  <si>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</si>
  <si>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</si>
  <si>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</si>
  <si>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</si>
  <si>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</si>
  <si>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</si>
  <si>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</si>
  <si>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</si>
  <si>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</si>
  <si>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</si>
  <si>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</si>
  <si>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</si>
  <si>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</si>
  <si>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</si>
  <si>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</si>
  <si>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</si>
  <si>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</si>
  <si>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</si>
  <si>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</si>
  <si>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</si>
  <si>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</si>
  <si>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</si>
  <si>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</si>
  <si>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</si>
  <si>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</si>
  <si>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</si>
  <si>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</si>
  <si>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</si>
  <si>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</si>
  <si>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</si>
  <si>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</si>
  <si>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</si>
  <si>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</si>
  <si>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</si>
  <si>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</si>
  <si>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</si>
  <si>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</si>
  <si>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</si>
  <si>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</si>
  <si>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</si>
  <si>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</si>
  <si>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</si>
  <si>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</si>
  <si>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</si>
  <si>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</si>
  <si>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</si>
  <si>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</si>
  <si>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</si>
  <si>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</si>
  <si>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</si>
  <si>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</si>
  <si>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</si>
  <si>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</si>
  <si>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</si>
  <si>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</si>
  <si>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</si>
  <si>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</si>
  <si>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</si>
  <si>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</si>
  <si>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</si>
  <si>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</si>
  <si>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</si>
  <si>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</si>
  <si>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</si>
  <si>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</si>
  <si>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</si>
  <si>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</si>
  <si>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</si>
  <si>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</si>
  <si>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</si>
  <si>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</si>
  <si>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</si>
  <si>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</si>
  <si>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</si>
  <si>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</si>
  <si>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</si>
  <si>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</si>
  <si>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</si>
  <si>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</si>
  <si>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</si>
  <si>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</si>
  <si>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</si>
  <si>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</si>
  <si>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</si>
  <si>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</si>
  <si>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</si>
  <si>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</si>
  <si>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</si>
  <si>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</si>
  <si>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</si>
  <si>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</si>
  <si>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</si>
  <si>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</si>
  <si>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</si>
  <si>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</si>
  <si>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</si>
  <si>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</si>
  <si>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</si>
  <si>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</si>
  <si>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</si>
  <si>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</si>
  <si>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</si>
  <si>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</si>
  <si>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</si>
  <si>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</si>
  <si>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</si>
  <si>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</si>
  <si>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</si>
  <si>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</si>
  <si>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</si>
  <si>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</si>
  <si>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</si>
  <si>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</si>
  <si>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</si>
  <si>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</si>
  <si>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</si>
  <si>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</si>
  <si>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</si>
  <si>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</si>
  <si>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</si>
  <si>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</si>
  <si>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</si>
  <si>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</si>
  <si>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</si>
  <si>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</si>
  <si>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</si>
  <si>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</si>
  <si>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</si>
  <si>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</si>
  <si>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</si>
  <si>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</si>
  <si>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</si>
  <si>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</si>
  <si>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</si>
  <si>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</si>
  <si>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</si>
  <si>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</si>
  <si>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</si>
  <si>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</si>
  <si>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</si>
  <si>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</si>
  <si>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</si>
  <si>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</si>
  <si>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</si>
  <si>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</si>
  <si>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</si>
  <si>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</si>
  <si>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</si>
  <si>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</si>
  <si>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</si>
  <si>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</si>
  <si>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</si>
  <si>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</si>
  <si>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</si>
  <si>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</si>
  <si>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</si>
  <si>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</si>
  <si>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</si>
  <si>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</si>
  <si>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</si>
  <si>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</si>
  <si>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</si>
  <si>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</si>
  <si>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</si>
  <si>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</si>
  <si>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</si>
  <si>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</si>
  <si>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</si>
  <si>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</si>
  <si>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</si>
  <si>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</si>
  <si>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</si>
  <si>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</si>
  <si>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</si>
  <si>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</si>
  <si>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</si>
  <si>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</si>
  <si>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</si>
  <si>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</si>
  <si>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</si>
  <si>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</si>
  <si>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</si>
  <si>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</si>
  <si>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</si>
  <si>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</si>
  <si>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</si>
  <si>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</si>
  <si>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</si>
  <si>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</si>
  <si>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</si>
  <si>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</si>
  <si>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</si>
  <si>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</si>
  <si>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</si>
  <si>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</si>
  <si>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</si>
  <si>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</si>
  <si>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</si>
  <si>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</si>
  <si>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</si>
  <si>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</si>
  <si>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</si>
  <si>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</si>
  <si>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</si>
  <si>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</si>
  <si>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</si>
  <si>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</si>
  <si>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</si>
  <si>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</si>
  <si>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</si>
  <si>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</si>
  <si>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</si>
  <si>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</si>
  <si>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</si>
  <si>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</si>
  <si>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</si>
  <si>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</si>
  <si>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</si>
  <si>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</si>
  <si>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</si>
  <si>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</si>
  <si>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</si>
  <si>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</si>
  <si>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</si>
  <si>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</si>
  <si>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</si>
  <si>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</si>
  <si>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</si>
  <si>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</si>
  <si>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</si>
  <si>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</si>
  <si>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</si>
  <si>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</si>
  <si>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</si>
  <si>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</si>
  <si>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</si>
  <si>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</si>
  <si>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</si>
  <si>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</si>
  <si>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</si>
  <si>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</si>
  <si>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</si>
  <si>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</si>
  <si>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</si>
  <si>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</si>
  <si>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</si>
  <si>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</si>
  <si>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</si>
  <si>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</si>
  <si>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</si>
  <si>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</si>
  <si>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</si>
  <si>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</si>
  <si>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</si>
  <si>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</si>
  <si>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</si>
  <si>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</si>
  <si>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</si>
  <si>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</si>
  <si>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</si>
  <si>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</si>
  <si>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</si>
  <si>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</si>
  <si>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</si>
  <si>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</si>
  <si>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</si>
  <si>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</si>
  <si>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</si>
  <si>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</si>
  <si>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</si>
  <si>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</si>
  <si>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</si>
  <si>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</si>
  <si>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</si>
  <si>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</si>
  <si>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</si>
  <si>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</si>
  <si>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</si>
  <si>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</si>
  <si>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</si>
  <si>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</si>
  <si>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</si>
  <si>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</si>
  <si>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</si>
  <si>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</si>
  <si>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</si>
  <si>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</si>
  <si>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</si>
  <si>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</si>
  <si>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</si>
  <si>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</si>
  <si>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</si>
  <si>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</si>
  <si>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</si>
  <si>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</si>
  <si>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</si>
  <si>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</si>
  <si>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</si>
  <si>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</si>
  <si>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</si>
  <si>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</si>
  <si>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</si>
  <si>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</si>
  <si>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</si>
  <si>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</si>
  <si>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</si>
  <si>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</si>
  <si>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</si>
  <si>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</si>
  <si>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</si>
  <si>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</si>
  <si>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</si>
  <si>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</si>
  <si>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</si>
  <si>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</si>
  <si>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</si>
  <si>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</si>
  <si>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</si>
  <si>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</si>
  <si>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</si>
  <si>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</si>
  <si>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</si>
  <si>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</si>
  <si>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</si>
  <si>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</si>
  <si>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</si>
  <si>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</si>
  <si>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</si>
  <si>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</si>
  <si>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</si>
  <si>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</si>
  <si>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</si>
  <si>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</si>
  <si>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</si>
  <si>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</si>
  <si>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</si>
  <si>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</si>
  <si>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</si>
  <si>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</si>
  <si>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</si>
  <si>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</si>
  <si>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</si>
  <si>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</si>
  <si>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</si>
  <si>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</si>
  <si>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</si>
  <si>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</si>
  <si>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</si>
  <si>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</si>
  <si>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</si>
  <si>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</si>
  <si>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</si>
  <si>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</si>
  <si>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</si>
  <si>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</si>
  <si>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</si>
  <si>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</si>
  <si>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</si>
  <si>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</si>
  <si>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</si>
  <si>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</si>
  <si>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</si>
  <si>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</si>
  <si>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</si>
  <si>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</si>
  <si>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</si>
  <si>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</si>
  <si>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</si>
  <si>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</si>
  <si>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</si>
  <si>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</si>
  <si>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</si>
  <si>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</si>
  <si>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</si>
  <si>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</si>
  <si>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</si>
  <si>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</si>
  <si>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</si>
  <si>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</si>
  <si>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</si>
  <si>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</si>
  <si>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</si>
  <si>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</si>
  <si>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</si>
  <si>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</si>
  <si>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</si>
  <si>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</si>
  <si>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</si>
  <si>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</si>
  <si>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</si>
  <si>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</si>
  <si>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</si>
  <si>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</si>
  <si>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</si>
  <si>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</si>
  <si>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</si>
  <si>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</si>
  <si>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</si>
  <si>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</si>
  <si>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</si>
  <si>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</si>
  <si>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</si>
  <si>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</si>
  <si>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</si>
  <si>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</si>
  <si>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</si>
  <si>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</si>
  <si>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</si>
  <si>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</si>
  <si>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</si>
  <si>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</si>
  <si>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</si>
  <si>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</si>
  <si>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</si>
  <si>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</si>
  <si>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</si>
  <si>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</si>
  <si>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</si>
  <si>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</si>
  <si>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</si>
  <si>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</si>
  <si>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</si>
  <si>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</si>
  <si>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</si>
  <si>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</si>
  <si>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</si>
  <si>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</si>
  <si>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</si>
  <si>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</si>
  <si>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</si>
  <si>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</si>
  <si>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</si>
  <si>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</si>
  <si>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</si>
  <si>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</si>
  <si>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</si>
  <si>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</si>
  <si>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</si>
  <si>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</si>
  <si>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</si>
  <si>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</si>
  <si>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</si>
  <si>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</si>
  <si>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</si>
  <si>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</si>
  <si>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</si>
  <si>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</si>
  <si>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</si>
  <si>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</si>
  <si>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</si>
  <si>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</si>
  <si>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</si>
  <si>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</si>
  <si>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</si>
  <si>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</si>
  <si>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</si>
  <si>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</si>
  <si>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</si>
  <si>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</si>
  <si>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</si>
  <si>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</si>
  <si>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</si>
  <si>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</si>
  <si>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</si>
  <si>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</si>
  <si>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</si>
  <si>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</si>
  <si>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</si>
  <si>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</si>
  <si>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</si>
  <si>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</si>
  <si>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</si>
  <si>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</si>
  <si>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</si>
  <si>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</si>
  <si>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</si>
  <si>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</si>
  <si>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</si>
  <si>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</si>
  <si>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</si>
  <si>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</si>
  <si>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</si>
  <si>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</si>
  <si>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</si>
  <si>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</si>
  <si>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</si>
  <si>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</si>
  <si>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</si>
  <si>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</si>
  <si>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</si>
  <si>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</si>
  <si>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</si>
  <si>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</si>
  <si>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</si>
  <si>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</si>
  <si>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</si>
  <si>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</si>
  <si>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</si>
  <si>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</si>
  <si>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</si>
  <si>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</si>
  <si>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</si>
  <si>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</si>
  <si>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</si>
  <si>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</si>
  <si>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</si>
  <si>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</si>
  <si>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</si>
  <si>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</si>
  <si>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</si>
  <si>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</si>
  <si>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</si>
  <si>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</si>
  <si>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</si>
  <si>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</si>
  <si>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</si>
  <si>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</si>
  <si>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</si>
  <si>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</si>
  <si>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</si>
  <si>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</si>
  <si>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</si>
  <si>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</si>
  <si>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</si>
  <si>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</si>
  <si>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</si>
  <si>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</si>
  <si>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</si>
  <si>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</si>
  <si>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</si>
  <si>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</si>
  <si>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</si>
  <si>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</si>
  <si>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</si>
  <si>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</si>
  <si>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</si>
  <si>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</si>
  <si>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</si>
  <si>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</si>
  <si>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</si>
  <si>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</si>
  <si>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</si>
  <si>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</si>
  <si>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</si>
  <si>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</si>
  <si>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</si>
  <si>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</si>
  <si>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</si>
  <si>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</si>
  <si>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</si>
  <si>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</si>
  <si>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</si>
  <si>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</si>
  <si>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</si>
  <si>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</si>
  <si>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</si>
  <si>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</si>
  <si>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</si>
  <si>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</si>
  <si>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</si>
  <si>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</si>
  <si>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</si>
  <si>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</si>
  <si>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</si>
  <si>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</si>
  <si>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</si>
  <si>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</si>
  <si>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</si>
  <si>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</si>
  <si>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</si>
  <si>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</si>
  <si>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</si>
  <si>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</si>
  <si>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</si>
  <si>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</si>
  <si>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</si>
  <si>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</si>
  <si>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</si>
  <si>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</si>
  <si>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</si>
  <si>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</si>
  <si>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</si>
  <si>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</si>
  <si>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</si>
  <si>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</si>
  <si>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</si>
  <si>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</si>
  <si>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</si>
  <si>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</si>
  <si>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</si>
  <si>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</si>
  <si>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</si>
  <si>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</si>
  <si>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</si>
  <si>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</si>
  <si>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</si>
  <si>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</si>
  <si>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</si>
  <si>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</si>
  <si>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</si>
  <si>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</si>
  <si>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</si>
  <si>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</si>
  <si>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</si>
  <si>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</si>
  <si>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</si>
  <si>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</si>
  <si>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</si>
  <si>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</si>
  <si>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</si>
  <si>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</si>
  <si>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</si>
  <si>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</si>
  <si>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</si>
  <si>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</si>
  <si>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</si>
  <si>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</si>
  <si>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</si>
  <si>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</si>
  <si>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</si>
  <si>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</si>
  <si>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</si>
  <si>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</si>
  <si>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</si>
  <si>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</si>
  <si>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</si>
  <si>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</si>
  <si>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</si>
  <si>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</si>
  <si>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</si>
  <si>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</si>
  <si>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</si>
  <si>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</si>
  <si>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</si>
  <si>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</si>
  <si>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</si>
  <si>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</si>
  <si>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</si>
  <si>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</si>
  <si>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</si>
  <si>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</si>
  <si>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</si>
  <si>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</si>
  <si>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</si>
  <si>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</si>
  <si>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</si>
  <si>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</si>
  <si>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</si>
  <si>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</si>
  <si>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</si>
  <si>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</si>
  <si>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</si>
  <si>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</si>
  <si>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</si>
  <si>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</si>
  <si>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</si>
  <si>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</si>
  <si>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</si>
  <si>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</si>
  <si>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</si>
  <si>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</si>
  <si>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</si>
  <si>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</si>
  <si>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</si>
  <si>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</si>
  <si>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</si>
  <si>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</si>
  <si>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</si>
  <si>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</si>
  <si>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</si>
  <si>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</si>
  <si>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</si>
  <si>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</si>
  <si>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</si>
  <si>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</si>
  <si>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</si>
  <si>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</si>
  <si>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</si>
  <si>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</si>
  <si>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</si>
  <si>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</si>
  <si>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</si>
  <si>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</si>
  <si>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</si>
  <si>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</si>
  <si>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</si>
  <si>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</si>
  <si>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</si>
  <si>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</si>
  <si>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</si>
  <si>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</si>
  <si>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</si>
  <si>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</si>
  <si>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</si>
  <si>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</si>
  <si>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</si>
  <si>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</si>
  <si>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</si>
  <si>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</si>
  <si>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</si>
  <si>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</si>
  <si>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</si>
  <si>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</si>
  <si>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</si>
  <si>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</si>
  <si>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</si>
  <si>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</si>
  <si>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</si>
  <si>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</si>
  <si>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</si>
  <si>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</si>
  <si>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</si>
  <si>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</si>
  <si>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</si>
  <si>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</si>
  <si>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</si>
  <si>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</si>
  <si>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</si>
  <si>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</si>
  <si>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</si>
  <si>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</si>
  <si>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</si>
  <si>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</si>
  <si>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</si>
  <si>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</si>
  <si>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</si>
  <si>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</si>
  <si>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</si>
  <si>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</si>
  <si>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</si>
  <si>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</si>
  <si>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</si>
  <si>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</si>
  <si>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</si>
  <si>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</si>
  <si>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</si>
  <si>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</si>
  <si>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</si>
  <si>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</si>
  <si>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</si>
  <si>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</si>
  <si>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</si>
  <si>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</si>
  <si>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</si>
  <si>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</si>
  <si>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</si>
  <si>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</si>
  <si>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</si>
  <si>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</si>
  <si>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</si>
  <si>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</si>
  <si>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</si>
  <si>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</si>
  <si>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</si>
  <si>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</si>
  <si>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</si>
  <si>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</si>
  <si>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</si>
  <si>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</si>
  <si>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</si>
  <si>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</si>
  <si>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</si>
  <si>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</si>
  <si>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</si>
  <si>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</si>
  <si>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</si>
  <si>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</si>
  <si>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</si>
  <si>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</si>
  <si>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</si>
  <si>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</si>
  <si>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</si>
  <si>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</si>
  <si>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</si>
  <si>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</si>
  <si>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</si>
  <si>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</si>
  <si>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</si>
  <si>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</si>
  <si>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</si>
  <si>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</si>
  <si>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</si>
  <si>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</si>
  <si>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</si>
  <si>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</si>
  <si>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</si>
  <si>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</si>
  <si>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</si>
  <si>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</si>
  <si>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</si>
  <si>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</si>
  <si>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</si>
  <si>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</si>
  <si>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</si>
  <si>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</si>
  <si>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</si>
  <si>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</si>
  <si>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</si>
  <si>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</si>
  <si>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</si>
  <si>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</si>
  <si>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</si>
  <si>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</si>
  <si>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</si>
  <si>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</si>
  <si>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</si>
  <si>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</si>
  <si>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</si>
  <si>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</si>
  <si>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</si>
  <si>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</si>
  <si>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</si>
  <si>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</si>
  <si>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</si>
  <si>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</si>
  <si>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</si>
  <si>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</si>
  <si>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</si>
  <si>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</si>
  <si>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</si>
  <si>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</si>
  <si>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</si>
  <si>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</si>
  <si>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</si>
  <si>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</si>
  <si>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</si>
  <si>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</si>
  <si>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</si>
  <si>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</si>
  <si>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</si>
  <si>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</si>
  <si>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</si>
  <si>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</si>
  <si>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</si>
  <si>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</si>
  <si>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</si>
  <si>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</si>
  <si>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</si>
  <si>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</si>
  <si>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</si>
  <si>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</si>
  <si>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</si>
  <si>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</si>
  <si>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</si>
  <si>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</si>
  <si>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</si>
  <si>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</si>
  <si>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</si>
  <si>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</si>
  <si>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</si>
  <si>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</si>
  <si>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</si>
  <si>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</si>
  <si>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</si>
  <si>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</si>
  <si>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</si>
  <si>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</si>
  <si>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</si>
  <si>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</si>
  <si>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</si>
  <si>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</si>
  <si>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</si>
  <si>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</si>
  <si>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</si>
  <si>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</si>
  <si>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</si>
  <si>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</si>
  <si>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</si>
  <si>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</si>
  <si>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</si>
  <si>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</si>
  <si>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</si>
  <si>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</si>
  <si>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</si>
  <si>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</si>
  <si>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</si>
  <si>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</si>
  <si>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</si>
  <si>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</si>
  <si>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</si>
  <si>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</si>
  <si>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</si>
  <si>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</si>
  <si>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</si>
  <si>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</si>
  <si>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</si>
  <si>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</si>
  <si>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</si>
  <si>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</si>
  <si>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</si>
  <si>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</si>
  <si>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</si>
  <si>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</si>
  <si>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</si>
  <si>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</si>
  <si>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</si>
  <si>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</si>
  <si>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</si>
  <si>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</si>
  <si>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</si>
  <si>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</si>
  <si>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</si>
  <si>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</si>
  <si>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</si>
  <si>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</si>
  <si>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</si>
  <si>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</si>
  <si>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</si>
  <si>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</si>
  <si>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</si>
  <si>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</si>
  <si>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</si>
  <si>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</si>
  <si>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</si>
  <si>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</si>
  <si>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</si>
  <si>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</si>
  <si>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</si>
  <si>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</si>
  <si>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</si>
  <si>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</si>
  <si>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</si>
  <si>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</si>
  <si>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</si>
  <si>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</si>
  <si>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</si>
  <si>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</si>
  <si>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</si>
  <si>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</si>
  <si>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</si>
  <si>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</si>
  <si>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</si>
  <si>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</si>
  <si>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</si>
  <si>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</si>
  <si>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</si>
  <si>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</si>
  <si>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</si>
  <si>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</si>
  <si>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</si>
  <si>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</si>
  <si>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</si>
  <si>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</si>
  <si>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</si>
  <si>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</si>
  <si>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</si>
  <si>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</si>
  <si>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</si>
  <si>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</si>
  <si>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</si>
  <si>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</si>
  <si>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</si>
  <si>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</si>
  <si>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</si>
  <si>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</si>
  <si>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</si>
  <si>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</si>
  <si>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</si>
  <si>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</si>
  <si>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</si>
  <si>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</si>
  <si>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</si>
  <si>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</si>
  <si>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</si>
  <si>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</si>
  <si>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</si>
  <si>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</si>
  <si>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</si>
  <si>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</si>
  <si>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</si>
  <si>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</si>
  <si>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</si>
  <si>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</si>
  <si>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</si>
  <si>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</si>
  <si>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</si>
  <si>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</si>
  <si>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</si>
  <si>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</si>
  <si>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</si>
  <si>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</si>
  <si>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</si>
  <si>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</si>
  <si>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</si>
  <si>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</si>
  <si>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</si>
  <si>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</si>
  <si>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</si>
  <si>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</si>
  <si>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</si>
  <si>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</si>
  <si>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</si>
  <si>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</si>
  <si>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</si>
  <si>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</si>
  <si>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</si>
  <si>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</si>
  <si>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</si>
  <si>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</si>
  <si>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</si>
  <si>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</si>
  <si>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</si>
  <si>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</si>
  <si>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</si>
  <si>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</si>
  <si>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</si>
  <si>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</si>
  <si>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</si>
  <si>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</si>
  <si>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</si>
  <si>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</si>
  <si>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</si>
  <si>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</si>
  <si>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</si>
  <si>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</si>
  <si>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</si>
  <si>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</si>
  <si>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</si>
  <si>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</si>
  <si>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</si>
  <si>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</si>
  <si>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</si>
  <si>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</si>
  <si>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</si>
  <si>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</si>
  <si>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</si>
  <si>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</si>
  <si>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</si>
  <si>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</si>
  <si>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</si>
  <si>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</si>
  <si>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</si>
  <si>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</si>
  <si>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</si>
  <si>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</si>
  <si>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</si>
  <si>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</si>
  <si>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</si>
  <si>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</si>
  <si>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</si>
  <si>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</si>
  <si>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</si>
  <si>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</si>
  <si>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</si>
  <si>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</si>
  <si>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</si>
  <si>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</si>
  <si>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</si>
  <si>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</si>
  <si>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</si>
  <si>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</si>
  <si>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</si>
  <si>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</si>
  <si>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</si>
  <si>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</si>
  <si>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</si>
  <si>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</si>
  <si>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</si>
  <si>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</si>
  <si>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</si>
  <si>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</si>
  <si>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</si>
  <si>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</si>
  <si>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</si>
  <si>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</si>
  <si>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</si>
  <si>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</si>
  <si>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</si>
  <si>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</si>
  <si>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</si>
  <si>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</si>
  <si>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</si>
  <si>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</si>
  <si>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</si>
  <si>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</si>
  <si>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</si>
  <si>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</si>
  <si>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</si>
  <si>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</si>
  <si>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</si>
  <si>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</si>
  <si>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</si>
  <si>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</si>
  <si>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</si>
  <si>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</si>
  <si>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</si>
  <si>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</si>
  <si>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</si>
  <si>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</si>
  <si>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</si>
  <si>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</si>
  <si>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</si>
  <si>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</si>
  <si>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</si>
  <si>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</si>
  <si>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</si>
  <si>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</si>
  <si>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</si>
  <si>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</si>
  <si>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</si>
  <si>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</si>
  <si>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</si>
  <si>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</si>
  <si>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</si>
  <si>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</si>
  <si>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</si>
  <si>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</si>
  <si>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</si>
  <si>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</si>
  <si>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</si>
  <si>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</si>
  <si>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</si>
  <si>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</si>
  <si>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</si>
  <si>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</si>
  <si>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</si>
  <si>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</si>
  <si>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</si>
  <si>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</si>
  <si>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</si>
  <si>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</si>
  <si>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</si>
  <si>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</si>
  <si>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</si>
  <si>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</si>
  <si>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</si>
  <si>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</si>
  <si>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</si>
  <si>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</si>
  <si>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</si>
  <si>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</si>
  <si>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</si>
  <si>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</si>
  <si>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</si>
  <si>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</si>
  <si>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</si>
  <si>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</si>
  <si>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</si>
  <si>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</si>
  <si>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</si>
  <si>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</si>
  <si>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</si>
  <si>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</si>
  <si>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</si>
  <si>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</si>
  <si>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</si>
  <si>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</si>
  <si>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</si>
  <si>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</si>
  <si>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</si>
  <si>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</si>
  <si>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</si>
  <si>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</si>
  <si>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</si>
  <si>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</si>
  <si>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</si>
  <si>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</si>
  <si>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</si>
  <si>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</si>
  <si>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</si>
  <si>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</si>
  <si>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</si>
  <si>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</si>
  <si>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</si>
  <si>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</si>
  <si>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</si>
  <si>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</si>
  <si>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</si>
  <si>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</si>
  <si>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</si>
  <si>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</si>
  <si>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</si>
  <si>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</si>
  <si>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</si>
  <si>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</si>
  <si>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</si>
  <si>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</si>
  <si>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</si>
  <si>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</si>
  <si>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</si>
  <si>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</si>
  <si>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</si>
  <si>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</si>
  <si>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</si>
  <si>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</si>
  <si>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</si>
  <si>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</si>
  <si>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</si>
  <si>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</si>
  <si>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</si>
  <si>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</si>
  <si>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</si>
  <si>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</si>
  <si>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</si>
  <si>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</si>
  <si>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</si>
  <si>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</si>
  <si>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</si>
  <si>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</si>
  <si>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</si>
  <si>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</si>
  <si>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</si>
  <si>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</si>
  <si>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</si>
  <si>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</si>
  <si>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</si>
  <si>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</si>
  <si>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</si>
  <si>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</si>
  <si>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</si>
  <si>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</si>
  <si>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</si>
  <si>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</si>
  <si>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</si>
  <si>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</si>
  <si>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</si>
  <si>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</si>
  <si>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</si>
  <si>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</si>
  <si>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</si>
  <si>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</si>
  <si>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</si>
  <si>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</si>
  <si>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</si>
  <si>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</si>
  <si>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</si>
  <si>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</si>
  <si>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</si>
  <si>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</si>
  <si>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</si>
  <si>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</si>
  <si>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</si>
  <si>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</si>
  <si>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</si>
  <si>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</si>
  <si>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</si>
  <si>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</si>
  <si>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</si>
  <si>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</si>
  <si>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</si>
  <si>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</si>
  <si>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</si>
  <si>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</si>
  <si>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</si>
  <si>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</si>
  <si>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</si>
  <si>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</si>
  <si>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</si>
  <si>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</si>
  <si>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</si>
  <si>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</si>
  <si>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</si>
  <si>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</si>
  <si>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</si>
  <si>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</si>
  <si>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</si>
  <si>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</si>
  <si>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</si>
  <si>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</si>
  <si>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</si>
  <si>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</si>
  <si>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</si>
  <si>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</si>
  <si>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</si>
  <si>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</si>
  <si>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</si>
  <si>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</si>
  <si>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</si>
  <si>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</si>
  <si>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</si>
  <si>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</si>
  <si>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</si>
  <si>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</si>
  <si>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</si>
  <si>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</si>
  <si>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</si>
  <si>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</si>
  <si>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</si>
  <si>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</si>
  <si>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</si>
  <si>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</si>
  <si>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</si>
  <si>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</si>
  <si>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</si>
  <si>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</si>
  <si>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</si>
  <si>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</si>
  <si>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</si>
  <si>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</si>
  <si>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</si>
  <si>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</si>
  <si>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</si>
  <si>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</si>
  <si>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</si>
  <si>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</si>
  <si>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</si>
  <si>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</si>
  <si>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</si>
  <si>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</si>
  <si>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</si>
  <si>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</si>
  <si>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</si>
  <si>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</si>
  <si>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</si>
  <si>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</si>
  <si>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</si>
  <si>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</si>
  <si>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</si>
  <si>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</si>
  <si>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</si>
  <si>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</si>
  <si>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</si>
  <si>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</si>
  <si>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</si>
  <si>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</si>
  <si>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</si>
  <si>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</si>
  <si>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</si>
  <si>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</si>
  <si>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</si>
  <si>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</si>
  <si>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</si>
  <si>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</si>
  <si>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</si>
  <si>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</si>
  <si>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</si>
  <si>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</si>
  <si>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</si>
  <si>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</si>
  <si>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</si>
  <si>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</si>
  <si>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</si>
  <si>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</si>
  <si>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</si>
  <si>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</si>
  <si>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</si>
  <si>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</si>
  <si>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</si>
  <si>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</si>
  <si>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</si>
  <si>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</si>
  <si>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</si>
  <si>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</si>
  <si>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</si>
  <si>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</si>
  <si>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</si>
  <si>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</si>
  <si>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</si>
  <si>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</si>
  <si>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</si>
  <si>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</si>
  <si>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</si>
  <si>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</si>
  <si>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</si>
  <si>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</si>
  <si>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</si>
  <si>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</si>
  <si>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</si>
  <si>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</si>
  <si>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</si>
  <si>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</si>
  <si>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</si>
  <si>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</si>
  <si>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</si>
  <si>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</si>
  <si>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</si>
  <si>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</si>
  <si>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</si>
  <si>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</si>
  <si>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</si>
  <si>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</si>
  <si>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</si>
  <si>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</si>
  <si>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</si>
  <si>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</si>
  <si>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</si>
  <si>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</si>
  <si>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</si>
  <si>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</si>
  <si>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</si>
  <si>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</si>
  <si>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</si>
  <si>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</si>
  <si>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</si>
  <si>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</si>
  <si>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</si>
  <si>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</si>
  <si>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</si>
  <si>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</si>
  <si>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</si>
  <si>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</si>
  <si>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</si>
  <si>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</si>
  <si>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</si>
  <si>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</si>
  <si>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</si>
  <si>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</si>
  <si>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</si>
  <si>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</si>
  <si>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</si>
  <si>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</si>
  <si>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</si>
  <si>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</si>
  <si>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</si>
  <si>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</si>
  <si>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</si>
  <si>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</si>
  <si>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</si>
  <si>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</si>
  <si>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</si>
  <si>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</si>
  <si>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</si>
  <si>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</si>
  <si>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</si>
  <si>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</si>
  <si>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</si>
  <si>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</si>
  <si>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</si>
  <si>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</si>
  <si>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</si>
  <si>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</si>
  <si>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</si>
  <si>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</si>
  <si>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</si>
  <si>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</si>
  <si>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</si>
  <si>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</si>
  <si>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</si>
  <si>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</si>
  <si>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</si>
  <si>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</si>
  <si>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</si>
  <si>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</si>
  <si>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</si>
  <si>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</si>
  <si>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</si>
  <si>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</si>
  <si>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</si>
  <si>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</si>
  <si>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</si>
  <si>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</si>
  <si>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</si>
  <si>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</si>
  <si>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</si>
  <si>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</si>
  <si>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</si>
  <si>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</si>
  <si>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</si>
  <si>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</si>
  <si>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</si>
  <si>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</si>
  <si>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</si>
  <si>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</si>
  <si>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</si>
  <si>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</si>
  <si>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</si>
  <si>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</si>
  <si>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</si>
  <si>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</si>
  <si>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</si>
  <si>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</si>
  <si>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</si>
  <si>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</si>
  <si>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</si>
  <si>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</si>
  <si>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</si>
  <si>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</si>
  <si>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</si>
  <si>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</si>
  <si>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</si>
  <si>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</si>
  <si>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</si>
  <si>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</si>
  <si>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</si>
  <si>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</si>
  <si>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</si>
  <si>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</si>
  <si>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</si>
  <si>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</si>
  <si>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</si>
  <si>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</si>
  <si>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</si>
  <si>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</si>
  <si>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</si>
  <si>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</si>
  <si>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</si>
  <si>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</si>
  <si>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</si>
  <si>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</si>
  <si>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</si>
  <si>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</si>
  <si>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</si>
  <si>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</si>
  <si>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</si>
  <si>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</si>
  <si>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</si>
  <si>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</si>
  <si>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</si>
  <si>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</si>
  <si>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</si>
  <si>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</si>
  <si>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</si>
  <si>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</si>
  <si>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</si>
  <si>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</si>
  <si>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</si>
  <si>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</si>
  <si>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</si>
  <si>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</si>
  <si>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</si>
  <si>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</si>
  <si>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</si>
  <si>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</si>
  <si>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</si>
  <si>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</si>
  <si>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</si>
  <si>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</si>
  <si>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</si>
  <si>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</si>
  <si>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</si>
  <si>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</si>
  <si>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</si>
  <si>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</si>
  <si>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</si>
  <si>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</si>
  <si>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</si>
  <si>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</si>
  <si>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</si>
  <si>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</si>
  <si>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</si>
  <si>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</si>
  <si>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</si>
  <si>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</si>
  <si>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</si>
  <si>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</si>
  <si>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</si>
  <si>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</si>
  <si>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</si>
  <si>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</si>
  <si>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</si>
  <si>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</si>
  <si>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</si>
  <si>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</si>
  <si>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</si>
  <si>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</si>
  <si>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</si>
  <si>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</si>
  <si>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</si>
  <si>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</si>
  <si>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</si>
  <si>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</si>
  <si>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</si>
  <si>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</si>
  <si>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</si>
  <si>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</si>
  <si>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</si>
  <si>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</si>
  <si>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</si>
  <si>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</si>
  <si>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</si>
  <si>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</si>
  <si>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</si>
  <si>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</si>
  <si>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</si>
  <si>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</si>
  <si>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</si>
  <si>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</si>
  <si>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</si>
  <si>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</si>
  <si>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</si>
  <si>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</si>
  <si>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</si>
  <si>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</si>
  <si>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</si>
  <si>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</si>
  <si>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</si>
  <si>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</si>
  <si>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</si>
  <si>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</si>
  <si>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</si>
  <si>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</si>
  <si>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</si>
  <si>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</si>
  <si>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</si>
  <si>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</si>
  <si>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</si>
  <si>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</si>
  <si>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</si>
  <si>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</si>
  <si>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</si>
  <si>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</si>
  <si>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</si>
  <si>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</si>
  <si>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</si>
  <si>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</si>
  <si>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</si>
  <si>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</si>
  <si>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</si>
  <si>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</si>
  <si>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</si>
  <si>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</si>
  <si>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</si>
  <si>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</si>
  <si>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</si>
  <si>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</si>
  <si>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</si>
  <si>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</si>
  <si>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</si>
  <si>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</si>
  <si>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</si>
  <si>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</si>
  <si>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</si>
  <si>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</si>
  <si>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</si>
  <si>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</si>
  <si>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</si>
  <si>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</si>
  <si>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</si>
  <si>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</si>
  <si>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</si>
  <si>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</si>
  <si>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</si>
  <si>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</si>
  <si>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</si>
  <si>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</si>
  <si>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</si>
  <si>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</si>
  <si>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</si>
  <si>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</si>
  <si>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</si>
  <si>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</si>
  <si>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</si>
  <si>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</si>
  <si>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</si>
  <si>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</si>
  <si>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</si>
  <si>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</si>
  <si>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</si>
  <si>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</si>
  <si>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</si>
  <si>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</si>
  <si>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</si>
  <si>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</si>
  <si>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</si>
  <si>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</si>
  <si>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</si>
  <si>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</si>
  <si>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</si>
  <si>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</si>
  <si>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</si>
  <si>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</si>
  <si>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</si>
  <si>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</si>
  <si>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</si>
  <si>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</si>
  <si>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</si>
  <si>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</si>
  <si>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</si>
  <si>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</si>
  <si>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</si>
  <si>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</si>
  <si>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</si>
  <si>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</si>
  <si>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</si>
  <si>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</si>
  <si>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</si>
  <si>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</si>
  <si>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</si>
  <si>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</si>
  <si>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</si>
  <si>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</si>
  <si>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</si>
  <si>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</si>
  <si>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</si>
  <si>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</si>
  <si>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</si>
  <si>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</si>
  <si>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</si>
  <si>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</si>
  <si>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</si>
  <si>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</si>
  <si>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</si>
  <si>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</si>
  <si>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</si>
  <si>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</si>
  <si>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</si>
  <si>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</si>
  <si>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</si>
  <si>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</si>
  <si>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</si>
  <si>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</si>
  <si>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</si>
  <si>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</si>
  <si>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</si>
  <si>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</si>
  <si>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</si>
  <si>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</si>
  <si>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</si>
  <si>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</si>
  <si>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</si>
  <si>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</si>
  <si>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</si>
  <si>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</si>
  <si>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</si>
  <si>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</si>
  <si>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</si>
  <si>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</si>
  <si>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</si>
  <si>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</si>
  <si>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</si>
  <si>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</si>
  <si>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</si>
  <si>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</si>
  <si>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</si>
  <si>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</si>
  <si>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</si>
  <si>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</si>
  <si>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</si>
  <si>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</si>
  <si>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</si>
  <si>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</si>
  <si>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</si>
  <si>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</si>
  <si>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</si>
  <si>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</si>
  <si>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</si>
  <si>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</si>
  <si>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</si>
  <si>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</si>
  <si>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</si>
  <si>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</si>
  <si>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</si>
  <si>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</si>
  <si>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</si>
  <si>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</si>
  <si>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</si>
  <si>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</si>
  <si>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</si>
  <si>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</si>
  <si>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</si>
  <si>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</si>
  <si>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</si>
  <si>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</si>
  <si>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</si>
  <si>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</si>
  <si>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</si>
  <si>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</si>
  <si>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</si>
  <si>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</si>
  <si>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</si>
  <si>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</si>
  <si>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</si>
  <si>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</si>
  <si>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</si>
  <si>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</si>
  <si>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</si>
  <si>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</si>
  <si>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</si>
  <si>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</si>
  <si>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</si>
  <si>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</si>
  <si>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</si>
  <si>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</si>
  <si>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</si>
  <si>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</si>
  <si>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</si>
  <si>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</si>
  <si>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</si>
  <si>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</si>
  <si>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</si>
  <si>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</si>
  <si>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</si>
  <si>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</si>
  <si>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</si>
  <si>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</si>
  <si>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</si>
  <si>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</si>
  <si>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</si>
  <si>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</si>
  <si>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</si>
  <si>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</si>
  <si>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</si>
  <si>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</si>
  <si>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</si>
  <si>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</si>
  <si>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</si>
  <si>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</si>
  <si>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</si>
  <si>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</si>
  <si>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</si>
  <si>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</si>
  <si>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</si>
  <si>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</si>
  <si>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</si>
  <si>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</si>
  <si>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</si>
  <si>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</si>
  <si>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</si>
  <si>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</si>
  <si>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</si>
  <si>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</si>
  <si>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</si>
  <si>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</si>
  <si>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</si>
  <si>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</si>
  <si>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</si>
  <si>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</si>
  <si>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</si>
  <si>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</si>
  <si>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</si>
  <si>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</si>
  <si>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</si>
  <si>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</si>
  <si>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</si>
  <si>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</si>
  <si>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</si>
  <si>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</si>
  <si>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</si>
  <si>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</si>
  <si>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</si>
  <si>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</si>
  <si>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</si>
  <si>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</si>
  <si>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</si>
  <si>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</si>
  <si>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</si>
  <si>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</si>
  <si>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</si>
  <si>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</si>
  <si>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</si>
  <si>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</si>
  <si>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</si>
  <si>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</si>
  <si>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</si>
  <si>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</si>
  <si>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</si>
  <si>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</si>
  <si>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</si>
  <si>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</si>
  <si>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</si>
  <si>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</si>
  <si>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</si>
  <si>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</si>
  <si>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</si>
  <si>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</si>
  <si>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</si>
  <si>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</si>
  <si>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</si>
  <si>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</si>
  <si>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</si>
  <si>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</si>
  <si>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</si>
  <si>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</si>
  <si>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</si>
  <si>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</si>
  <si>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</si>
  <si>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</si>
  <si>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</si>
  <si>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</si>
  <si>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</si>
  <si>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</si>
  <si>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</si>
  <si>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</si>
  <si>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</si>
  <si>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</si>
  <si>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</si>
  <si>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</si>
  <si>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</si>
  <si>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</si>
  <si>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</si>
  <si>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</si>
  <si>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</si>
  <si>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</si>
  <si>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</si>
  <si>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</si>
  <si>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</si>
  <si>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</si>
  <si>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</si>
  <si>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</si>
  <si>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</si>
  <si>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</si>
  <si>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</si>
  <si>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</si>
  <si>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</si>
  <si>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</si>
  <si>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</si>
  <si>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</si>
  <si>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</si>
  <si>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</si>
  <si>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</si>
  <si>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</si>
  <si>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</si>
  <si>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</si>
  <si>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</si>
  <si>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</si>
  <si>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</si>
  <si>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</si>
  <si>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</si>
  <si>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</si>
  <si>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</si>
  <si>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</si>
  <si>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</si>
  <si>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</si>
  <si>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</si>
  <si>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</si>
  <si>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</si>
  <si>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</si>
  <si>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</si>
  <si>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</si>
  <si>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</si>
  <si>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</si>
  <si>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</si>
  <si>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</si>
  <si>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</si>
  <si>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</si>
  <si>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</si>
  <si>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</si>
  <si>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</si>
  <si>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</si>
  <si>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</si>
  <si>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</si>
  <si>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</si>
  <si>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</si>
  <si>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</si>
  <si>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</si>
  <si>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</si>
  <si>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</si>
  <si>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</si>
  <si>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</si>
  <si>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</si>
  <si>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</si>
  <si>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</si>
  <si>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</si>
  <si>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</si>
  <si>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</si>
  <si>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</si>
  <si>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</si>
  <si>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</si>
  <si>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</si>
  <si>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</si>
  <si>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</si>
  <si>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</si>
  <si>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</si>
  <si>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</si>
  <si>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</si>
  <si>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</si>
  <si>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</si>
  <si>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</si>
  <si>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</si>
  <si>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</si>
  <si>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</si>
  <si>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</si>
  <si>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</si>
  <si>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</si>
  <si>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</si>
  <si>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</si>
  <si>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</si>
  <si>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</si>
  <si>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</si>
  <si>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</si>
  <si>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</si>
  <si>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</si>
  <si>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</si>
  <si>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</si>
  <si>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</si>
  <si>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</si>
  <si>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</si>
  <si>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</si>
  <si>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</si>
  <si>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</si>
  <si>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</si>
  <si>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</si>
  <si>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</si>
  <si>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</si>
  <si>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</si>
  <si>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</si>
  <si>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</si>
  <si>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</si>
  <si>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</si>
  <si>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</si>
  <si>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</si>
  <si>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</si>
  <si>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</si>
  <si>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</si>
  <si>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</si>
  <si>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</si>
  <si>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</si>
  <si>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</si>
  <si>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</si>
  <si>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</si>
  <si>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</si>
  <si>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</si>
  <si>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</si>
  <si>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</si>
  <si>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</si>
  <si>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</si>
  <si>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</si>
  <si>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</si>
  <si>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</si>
  <si>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</si>
  <si>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</si>
  <si>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</si>
  <si>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</si>
  <si>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</si>
  <si>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</si>
  <si>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</si>
  <si>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</si>
  <si>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</si>
  <si>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</si>
  <si>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</si>
  <si>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</si>
  <si>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</si>
  <si>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</si>
  <si>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</si>
  <si>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</si>
  <si>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</si>
  <si>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</si>
  <si>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</si>
  <si>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</si>
  <si>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</si>
  <si>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</si>
  <si>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</si>
  <si>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</si>
  <si>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</si>
  <si>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</si>
  <si>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</si>
  <si>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</si>
  <si>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</si>
  <si>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</si>
  <si>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</si>
  <si>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</si>
  <si>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</si>
  <si>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</si>
  <si>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</si>
  <si>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</si>
  <si>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</si>
  <si>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</si>
  <si>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</si>
  <si>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</si>
  <si>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</si>
  <si>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</si>
  <si>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</si>
  <si>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</si>
  <si>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</si>
  <si>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</si>
  <si>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</si>
  <si>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</si>
  <si>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</si>
  <si>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</si>
  <si>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</si>
  <si>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</si>
  <si>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</si>
  <si>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</si>
  <si>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</si>
  <si>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</si>
  <si>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</si>
  <si>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</si>
  <si>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</si>
  <si>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</si>
  <si>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</si>
  <si>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</si>
  <si>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</si>
  <si>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</si>
  <si>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</si>
  <si>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</si>
  <si>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</si>
  <si>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</si>
  <si>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</si>
  <si>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</si>
  <si>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</si>
  <si>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</si>
  <si>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</si>
  <si>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</si>
  <si>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</si>
  <si>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</si>
  <si>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</si>
  <si>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</si>
  <si>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</si>
  <si>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</si>
  <si>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</si>
  <si>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</si>
  <si>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</si>
  <si>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</si>
  <si>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</si>
  <si>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</si>
  <si>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</si>
  <si>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</si>
  <si>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</si>
  <si>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</si>
  <si>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</si>
  <si>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</si>
  <si>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</si>
  <si>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</si>
  <si>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</si>
  <si>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</si>
  <si>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</si>
  <si>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</si>
  <si>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</si>
  <si>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</si>
  <si>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</si>
  <si>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</si>
  <si>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</si>
  <si>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</si>
  <si>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</si>
  <si>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</si>
  <si>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</si>
  <si>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</si>
  <si>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</si>
  <si>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</si>
  <si>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</si>
  <si>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</si>
  <si>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</si>
  <si>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</si>
  <si>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</si>
  <si>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</si>
  <si>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</si>
  <si>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</si>
  <si>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</si>
  <si>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</si>
  <si>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</si>
  <si>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</si>
  <si>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</si>
  <si>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</si>
  <si>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</si>
  <si>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</si>
  <si>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</si>
  <si>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</si>
  <si>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</si>
  <si>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</si>
  <si>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</si>
  <si>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</si>
  <si>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</si>
  <si>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</si>
  <si>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</si>
  <si>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</si>
  <si>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</si>
  <si>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</si>
  <si>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</si>
  <si>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</si>
  <si>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</si>
  <si>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</si>
  <si>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</si>
  <si>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</si>
  <si>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</si>
  <si>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</si>
  <si>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</si>
  <si>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</si>
  <si>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</si>
  <si>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</si>
  <si>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</si>
  <si>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</si>
  <si>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</si>
  <si>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</si>
  <si>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</si>
  <si>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</si>
  <si>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</si>
  <si>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</si>
  <si>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</si>
  <si>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</si>
  <si>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</si>
  <si>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</si>
  <si>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</si>
  <si>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</si>
  <si>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</si>
  <si>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</si>
  <si>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</si>
  <si>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</si>
  <si>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</si>
  <si>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</si>
  <si>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</si>
  <si>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</si>
  <si>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</si>
  <si>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</si>
  <si>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</si>
  <si>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</si>
  <si>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</si>
  <si>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</si>
  <si>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</si>
  <si>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</si>
  <si>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</si>
  <si>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</si>
  <si>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</si>
  <si>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</si>
  <si>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</si>
  <si>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</si>
  <si>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</si>
  <si>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</si>
  <si>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</si>
  <si>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</si>
  <si>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</si>
  <si>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</si>
  <si>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</si>
  <si>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</si>
  <si>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</si>
  <si>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</si>
  <si>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</si>
  <si>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</si>
  <si>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</si>
  <si>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</si>
  <si>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</si>
  <si>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</si>
  <si>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</si>
  <si>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</si>
  <si>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</si>
  <si>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</si>
  <si>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</si>
  <si>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</si>
  <si>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</si>
  <si>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</si>
  <si>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</si>
  <si>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</si>
  <si>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</si>
  <si>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</si>
  <si>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</si>
  <si>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</si>
  <si>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</si>
  <si>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</si>
  <si>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</si>
  <si>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</si>
  <si>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</si>
  <si>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</si>
  <si>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</si>
  <si>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</si>
  <si>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</si>
  <si>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</si>
  <si>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</si>
  <si>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</si>
  <si>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</si>
  <si>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</si>
  <si>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</si>
  <si>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</si>
  <si>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</si>
  <si>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</si>
  <si>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</si>
  <si>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</si>
  <si>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</si>
  <si>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</si>
  <si>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</si>
  <si>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</si>
  <si>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</si>
  <si>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</si>
  <si>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</si>
  <si>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</si>
  <si>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</si>
  <si>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</si>
  <si>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</si>
  <si>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</si>
  <si>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</si>
  <si>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</si>
  <si>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</si>
  <si>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</si>
  <si>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</si>
  <si>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</si>
  <si>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</si>
  <si>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</si>
  <si>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</si>
  <si>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</si>
  <si>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</si>
  <si>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</si>
  <si>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</si>
  <si>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</si>
  <si>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</si>
  <si>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</si>
  <si>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</si>
  <si>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</si>
  <si>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</si>
  <si>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</si>
  <si>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</si>
  <si>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</si>
  <si>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</si>
  <si>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</si>
  <si>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</si>
  <si>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</si>
  <si>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</si>
  <si>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</si>
  <si>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</si>
  <si>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</si>
  <si>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</si>
  <si>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</si>
  <si>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</si>
  <si>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</si>
  <si>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</si>
  <si>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</si>
  <si>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</si>
  <si>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</si>
  <si>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</si>
  <si>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</si>
  <si>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</si>
  <si>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</si>
  <si>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</si>
  <si>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</si>
  <si>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</si>
  <si>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</si>
  <si>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</si>
  <si>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</si>
  <si>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</si>
  <si>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</si>
  <si>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</si>
  <si>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</si>
  <si>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</si>
  <si>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</si>
  <si>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</si>
  <si>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</si>
  <si>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</si>
  <si>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</si>
  <si>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</si>
  <si>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</si>
  <si>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</si>
  <si>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</si>
  <si>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</si>
  <si>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</si>
  <si>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</si>
  <si>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</si>
  <si>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</si>
  <si>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</si>
  <si>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</si>
  <si>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</si>
  <si>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</si>
  <si>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</si>
  <si>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</si>
  <si>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</si>
  <si>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</si>
  <si>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</si>
  <si>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</si>
  <si>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</si>
  <si>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</si>
  <si>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</si>
  <si>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</si>
  <si>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</si>
  <si>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</si>
  <si>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</si>
  <si>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</si>
  <si>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</si>
  <si>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</si>
  <si>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</si>
  <si>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</si>
  <si>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</si>
  <si>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</si>
  <si>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</si>
  <si>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</si>
  <si>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</si>
  <si>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</si>
  <si>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</si>
  <si>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</si>
  <si>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</si>
  <si>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</si>
  <si>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</si>
  <si>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</si>
  <si>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</si>
  <si>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</si>
  <si>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</si>
  <si>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</si>
  <si>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</si>
  <si>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</si>
  <si>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</si>
  <si>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</si>
  <si>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</si>
  <si>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</si>
  <si>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</si>
  <si>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</si>
  <si>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</si>
  <si>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</si>
  <si>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</si>
  <si>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</si>
  <si>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</si>
  <si>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</si>
  <si>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</si>
  <si>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</si>
  <si>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</si>
  <si>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</si>
  <si>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</si>
  <si>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</si>
  <si>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</si>
  <si>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</si>
  <si>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</si>
  <si>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</si>
  <si>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</si>
  <si>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</si>
  <si>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</si>
  <si>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</si>
  <si>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</si>
  <si>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</si>
  <si>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</si>
  <si>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</si>
  <si>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</si>
  <si>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</si>
  <si>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</si>
  <si>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</si>
  <si>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</si>
  <si>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</si>
  <si>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</si>
  <si>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</si>
  <si>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</si>
  <si>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</si>
  <si>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</si>
  <si>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</si>
  <si>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</si>
  <si>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</si>
  <si>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</si>
  <si>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</si>
  <si>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</si>
  <si>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</si>
  <si>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</si>
  <si>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</si>
  <si>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</si>
  <si>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</si>
  <si>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</si>
  <si>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</si>
  <si>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</si>
  <si>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</si>
  <si>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</si>
  <si>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</si>
  <si>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</si>
  <si>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</si>
  <si>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</si>
  <si>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</si>
  <si>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</si>
  <si>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</si>
  <si>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</si>
  <si>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</si>
  <si>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</si>
  <si>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</si>
  <si>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</si>
  <si>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</si>
  <si>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</si>
  <si>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</si>
  <si>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</si>
  <si>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</si>
  <si>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</si>
  <si>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</si>
  <si>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</si>
  <si>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</si>
  <si>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</si>
  <si>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</si>
  <si>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</si>
  <si>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</si>
  <si>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</si>
  <si>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</si>
  <si>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</si>
  <si>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</si>
  <si>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</si>
  <si>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</si>
  <si>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</si>
  <si>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</si>
  <si>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</si>
  <si>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</si>
  <si>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</si>
  <si>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</si>
  <si>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</si>
  <si>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</si>
  <si>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</si>
  <si>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</si>
  <si>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</si>
  <si>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</si>
  <si>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</si>
  <si>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</si>
  <si>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</si>
  <si>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</si>
  <si>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</si>
  <si>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</si>
  <si>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</si>
  <si>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</si>
  <si>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</si>
  <si>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</si>
  <si>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</si>
  <si>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</si>
  <si>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</si>
  <si>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</si>
  <si>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</si>
  <si>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</si>
  <si>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</si>
  <si>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</si>
  <si>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</si>
  <si>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</si>
  <si>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</si>
  <si>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</si>
  <si>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</si>
  <si>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</si>
  <si>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</si>
  <si>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</si>
  <si>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</si>
  <si>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</si>
  <si>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</si>
  <si>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</si>
  <si>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</si>
  <si>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</si>
  <si>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</si>
  <si>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</si>
  <si>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</si>
  <si>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</si>
  <si>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</si>
  <si>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</si>
  <si>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</si>
  <si>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</si>
  <si>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</si>
  <si>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</si>
  <si>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</si>
  <si>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</si>
  <si>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</si>
  <si>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</si>
  <si>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</si>
  <si>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</si>
  <si>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</si>
  <si>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</si>
  <si>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</si>
  <si>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</si>
  <si>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</si>
  <si>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</si>
  <si>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</si>
  <si>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</si>
  <si>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</si>
  <si>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</si>
  <si>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</si>
  <si>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</si>
  <si>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</si>
  <si>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</si>
  <si>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</si>
  <si>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</si>
  <si>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</si>
  <si>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</si>
  <si>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</si>
  <si>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</si>
  <si>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</si>
  <si>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</si>
  <si>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</si>
  <si>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</si>
  <si>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</si>
  <si>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</si>
  <si>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</si>
  <si>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</si>
  <si>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</si>
  <si>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</si>
  <si>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</si>
  <si>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</si>
  <si>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</si>
  <si>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</si>
  <si>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</si>
  <si>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</si>
  <si>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</si>
  <si>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</si>
  <si>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</si>
  <si>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</si>
  <si>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</si>
  <si>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</si>
  <si>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</si>
  <si>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</si>
  <si>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</si>
  <si>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</si>
  <si>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</si>
  <si>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</si>
  <si>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</si>
  <si>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</si>
  <si>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</si>
  <si>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</si>
  <si>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</si>
  <si>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</si>
  <si>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</si>
  <si>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</si>
  <si>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</si>
  <si>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</si>
  <si>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</si>
  <si>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</si>
  <si>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</si>
  <si>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</si>
  <si>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</si>
  <si>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</si>
  <si>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</si>
  <si>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</si>
  <si>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</si>
  <si>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</si>
  <si>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</si>
  <si>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</si>
  <si>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</si>
  <si>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</si>
  <si>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</si>
  <si>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</si>
  <si>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</si>
  <si>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</si>
  <si>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</si>
  <si>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</si>
  <si>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</si>
  <si>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</si>
  <si>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</si>
  <si>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</si>
  <si>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</si>
  <si>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</si>
  <si>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</si>
  <si>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</si>
  <si>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</si>
  <si>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</si>
  <si>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</si>
  <si>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</si>
  <si>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</si>
  <si>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</si>
  <si>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</si>
  <si>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</si>
  <si>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</si>
  <si>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</si>
  <si>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</si>
  <si>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</si>
  <si>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</si>
  <si>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</si>
  <si>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</si>
  <si>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</si>
  <si>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</si>
  <si>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</si>
  <si>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</si>
  <si>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</si>
  <si>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</si>
  <si>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</si>
  <si>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</si>
  <si>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</si>
  <si>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</si>
  <si>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</si>
  <si>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</si>
  <si>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</si>
  <si>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</si>
  <si>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</si>
  <si>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</si>
  <si>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</si>
  <si>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</si>
  <si>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</si>
  <si>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</si>
  <si>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</si>
  <si>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</si>
  <si>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</si>
  <si>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</si>
  <si>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</si>
  <si>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</si>
  <si>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</si>
  <si>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</si>
  <si>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</si>
  <si>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</si>
  <si>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</si>
  <si>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</si>
  <si>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</si>
  <si>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</si>
  <si>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</si>
  <si>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</si>
  <si>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</si>
  <si>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</si>
  <si>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</si>
  <si>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</si>
  <si>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</si>
  <si>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</si>
  <si>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</si>
  <si>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</si>
  <si>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</si>
  <si>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</si>
  <si>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</si>
  <si>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</si>
  <si>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</si>
  <si>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</si>
  <si>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</si>
  <si>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</si>
  <si>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</si>
  <si>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</si>
  <si>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</si>
  <si>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</si>
  <si>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</si>
  <si>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</si>
  <si>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</si>
  <si>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</si>
  <si>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</si>
  <si>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</si>
  <si>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</si>
  <si>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</si>
  <si>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</si>
  <si>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</si>
  <si>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</si>
  <si>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</si>
  <si>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</si>
  <si>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</si>
  <si>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</si>
  <si>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</si>
  <si>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</si>
  <si>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</si>
  <si>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</si>
  <si>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</si>
  <si>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</si>
  <si>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</si>
  <si>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</si>
  <si>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</si>
  <si>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</si>
  <si>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</si>
  <si>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</si>
  <si>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</si>
  <si>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</si>
  <si>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</si>
  <si>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</si>
  <si>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</si>
  <si>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</si>
  <si>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</si>
  <si>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</si>
  <si>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</si>
  <si>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</si>
  <si>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</si>
  <si>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</si>
  <si>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</si>
  <si>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</si>
  <si>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</si>
  <si>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</si>
  <si>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</si>
  <si>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</si>
  <si>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</si>
  <si>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</si>
  <si>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</si>
  <si>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</si>
  <si>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</si>
  <si>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</si>
  <si>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</si>
  <si>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</si>
  <si>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</si>
  <si>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</si>
  <si>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</si>
  <si>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</si>
  <si>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</si>
  <si>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</si>
  <si>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</si>
  <si>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</si>
  <si>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</si>
  <si>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</si>
  <si>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</si>
  <si>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</si>
  <si>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</si>
  <si>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</si>
  <si>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</si>
  <si>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</si>
  <si>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</si>
  <si>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</si>
  <si>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</si>
  <si>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</si>
  <si>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</si>
  <si>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</si>
  <si>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</si>
  <si>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</si>
  <si>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</si>
  <si>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</si>
  <si>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</si>
  <si>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</si>
  <si>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</si>
  <si>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</si>
  <si>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</si>
  <si>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</si>
  <si>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</si>
  <si>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</si>
  <si>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</si>
  <si>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</si>
  <si>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</si>
  <si>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</si>
  <si>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</si>
  <si>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</si>
  <si>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</si>
  <si>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</si>
  <si>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</si>
  <si>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</si>
  <si>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</si>
  <si>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</si>
  <si>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</si>
  <si>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</si>
  <si>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</si>
  <si>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</si>
  <si>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</si>
  <si>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</si>
  <si>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</si>
  <si>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</si>
  <si>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</si>
  <si>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</si>
  <si>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</si>
  <si>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</si>
  <si>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</si>
  <si>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</si>
  <si>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</si>
  <si>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</si>
  <si>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</si>
  <si>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</si>
  <si>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</si>
  <si>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</si>
  <si>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</si>
  <si>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</si>
  <si>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</si>
  <si>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</si>
  <si>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</si>
  <si>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</si>
  <si>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</si>
  <si>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</si>
  <si>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</si>
  <si>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</si>
  <si>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</si>
  <si>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</si>
  <si>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</si>
  <si>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</si>
  <si>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</si>
  <si>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</si>
  <si>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</si>
  <si>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</si>
  <si>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</si>
  <si>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</si>
  <si>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</si>
  <si>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</si>
  <si>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</si>
  <si>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</si>
  <si>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</si>
  <si>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</si>
  <si>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</si>
  <si>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</si>
  <si>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</si>
  <si>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</si>
  <si>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</si>
  <si>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</si>
  <si>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</si>
  <si>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</si>
  <si>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</si>
  <si>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</si>
  <si>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</si>
  <si>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</si>
  <si>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</si>
  <si>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</si>
  <si>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</si>
  <si>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</si>
  <si>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</si>
  <si>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</si>
  <si>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</si>
  <si>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</si>
  <si>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</si>
  <si>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</si>
  <si>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</si>
  <si>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</si>
  <si>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</si>
  <si>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</si>
  <si>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</si>
  <si>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</si>
  <si>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</si>
  <si>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</si>
  <si>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</si>
  <si>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</si>
  <si>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</si>
  <si>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</si>
  <si>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</si>
  <si>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</si>
  <si>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</si>
  <si>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</si>
  <si>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</si>
  <si>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</si>
  <si>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</si>
  <si>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</si>
  <si>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</si>
  <si>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</si>
  <si>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</si>
  <si>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</si>
  <si>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</si>
  <si>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</si>
  <si>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</si>
  <si>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</si>
  <si>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</si>
  <si>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</si>
  <si>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</si>
  <si>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</si>
  <si>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</si>
  <si>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</si>
  <si>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</si>
  <si>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</si>
  <si>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</si>
  <si>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</si>
  <si>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</si>
  <si>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</si>
  <si>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</si>
  <si>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</si>
  <si>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</si>
  <si>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</si>
  <si>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</si>
  <si>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</si>
  <si>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</si>
  <si>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</si>
  <si>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</si>
  <si>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</si>
  <si>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</si>
  <si>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</si>
  <si>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</si>
  <si>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</si>
  <si>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</si>
  <si>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</si>
  <si>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</si>
  <si>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</si>
  <si>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</si>
  <si>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</si>
  <si>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</si>
  <si>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</si>
  <si>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</si>
  <si>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</si>
  <si>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</si>
  <si>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</si>
  <si>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</si>
  <si>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</si>
  <si>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</si>
  <si>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</si>
  <si>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</si>
  <si>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</si>
  <si>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</si>
  <si>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</si>
  <si>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</si>
  <si>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</si>
  <si>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</si>
  <si>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</si>
  <si>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</si>
  <si>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</si>
  <si>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</si>
  <si>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</si>
  <si>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</si>
  <si>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</si>
  <si>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</si>
  <si>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</si>
  <si>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</si>
  <si>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</si>
  <si>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</si>
  <si>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</si>
  <si>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</si>
  <si>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</si>
  <si>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</si>
  <si>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</si>
  <si>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</si>
  <si>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</si>
  <si>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</si>
  <si>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</si>
  <si>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</si>
  <si>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</si>
  <si>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</si>
  <si>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</si>
  <si>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</si>
  <si>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</si>
  <si>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</si>
  <si>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</si>
  <si>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</si>
  <si>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</si>
  <si>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</si>
  <si>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</si>
  <si>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</si>
  <si>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</si>
  <si>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</si>
  <si>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</si>
  <si>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</si>
  <si>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</si>
  <si>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</si>
  <si>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</si>
  <si>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</si>
  <si>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</si>
  <si>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</si>
  <si>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</si>
  <si>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</si>
  <si>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</si>
  <si>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</si>
  <si>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</si>
  <si>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</si>
  <si>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</si>
  <si>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</si>
  <si>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</si>
  <si>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</si>
  <si>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</si>
  <si>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</si>
  <si>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</si>
  <si>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</si>
  <si>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</si>
  <si>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</si>
  <si>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</si>
  <si>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</si>
  <si>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</si>
  <si>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</si>
  <si>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</si>
  <si>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</si>
  <si>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</si>
  <si>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</si>
  <si>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</si>
  <si>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</si>
  <si>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</si>
  <si>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</si>
  <si>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</si>
  <si>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</si>
  <si>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</si>
  <si>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</si>
  <si>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</si>
  <si>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</si>
  <si>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</si>
  <si>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</si>
  <si>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</si>
  <si>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</si>
  <si>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</si>
  <si>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</si>
  <si>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</si>
  <si>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</si>
  <si>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</si>
  <si>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</si>
  <si>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</si>
  <si>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</si>
  <si>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</si>
  <si>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</si>
  <si>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</si>
  <si>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</si>
  <si>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</si>
  <si>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</si>
  <si>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</si>
  <si>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</si>
  <si>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</si>
  <si>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</si>
  <si>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</si>
  <si>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</si>
  <si>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</si>
  <si>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</si>
  <si>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</si>
  <si>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</si>
  <si>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</si>
  <si>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</si>
  <si>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</si>
  <si>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</si>
  <si>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</si>
  <si>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</si>
  <si>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</si>
  <si>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</si>
  <si>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</si>
  <si>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</si>
  <si>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</si>
  <si>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</si>
  <si>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</si>
  <si>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</si>
  <si>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</si>
  <si>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</si>
  <si>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</si>
  <si>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</si>
  <si>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</si>
  <si>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</si>
  <si>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</si>
  <si>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</si>
  <si>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</si>
  <si>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</si>
  <si>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</si>
  <si>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</si>
  <si>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</si>
  <si>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</si>
  <si>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</si>
  <si>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</si>
  <si>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</si>
  <si>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</si>
  <si>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</si>
  <si>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</si>
  <si>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</si>
  <si>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</si>
  <si>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</si>
  <si>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</si>
  <si>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</si>
  <si>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</si>
  <si>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</si>
  <si>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</si>
  <si>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</si>
  <si>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</si>
  <si>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</si>
  <si>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</si>
  <si>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</si>
  <si>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</si>
  <si>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</si>
  <si>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</si>
  <si>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</si>
  <si>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</si>
  <si>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</si>
  <si>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</si>
  <si>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</si>
  <si>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</si>
  <si>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</si>
  <si>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</si>
  <si>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</si>
  <si>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</si>
  <si>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</si>
  <si>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</si>
  <si>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</si>
  <si>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</si>
  <si>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</si>
  <si>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</si>
  <si>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</si>
  <si>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</si>
  <si>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</si>
  <si>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</si>
  <si>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</si>
  <si>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</si>
  <si>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</si>
  <si>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</si>
  <si>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</si>
  <si>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</si>
  <si>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</si>
  <si>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</si>
  <si>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</si>
  <si>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</si>
  <si>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</si>
  <si>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</si>
  <si>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</si>
  <si>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</si>
  <si>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</si>
  <si>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</si>
  <si>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</si>
  <si>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</si>
  <si>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</si>
  <si>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</si>
  <si>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</si>
  <si>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</si>
  <si>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</si>
  <si>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</si>
  <si>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</si>
  <si>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</si>
  <si>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</si>
  <si>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</si>
  <si>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</si>
  <si>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</si>
  <si>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</si>
  <si>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</si>
  <si>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</si>
  <si>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</si>
  <si>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</si>
  <si>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</si>
  <si>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</si>
  <si>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</si>
  <si>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</si>
  <si>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</si>
  <si>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</si>
  <si>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</si>
  <si>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</si>
  <si>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</si>
  <si>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</si>
  <si>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</si>
  <si>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</si>
  <si>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</si>
  <si>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</si>
  <si>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</si>
  <si>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</si>
  <si>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</si>
  <si>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</si>
  <si>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</si>
  <si>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</si>
  <si>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</si>
  <si>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</si>
  <si>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</si>
  <si>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</si>
  <si>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</si>
  <si>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</si>
  <si>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</si>
  <si>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</si>
  <si>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</si>
  <si>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</si>
  <si>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</si>
  <si>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</si>
  <si>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</si>
  <si>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</si>
  <si>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</si>
  <si>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</si>
  <si>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</si>
  <si>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</si>
  <si>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</si>
  <si>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</si>
  <si>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</si>
  <si>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</si>
  <si>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</si>
  <si>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</si>
  <si>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</si>
  <si>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</si>
  <si>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</si>
  <si>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</si>
  <si>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</si>
  <si>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</si>
  <si>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</si>
  <si>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</si>
  <si>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</si>
  <si>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</si>
  <si>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</si>
  <si>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</si>
  <si>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</si>
  <si>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</si>
  <si>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</si>
  <si>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</si>
  <si>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</si>
  <si>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</si>
  <si>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</si>
  <si>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</si>
  <si>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</si>
  <si>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</si>
  <si>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</si>
  <si>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</si>
  <si>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</si>
  <si>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</si>
  <si>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</si>
  <si>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</si>
  <si>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</si>
  <si>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</si>
  <si>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</si>
  <si>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</si>
  <si>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</si>
  <si>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</si>
  <si>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</si>
  <si>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</si>
  <si>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</si>
  <si>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</si>
  <si>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</si>
  <si>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</si>
  <si>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</si>
  <si>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</si>
  <si>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</si>
  <si>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</si>
  <si>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</si>
  <si>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</si>
  <si>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</si>
  <si>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</si>
  <si>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</si>
  <si>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</si>
  <si>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</si>
  <si>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</si>
  <si>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</si>
  <si>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</si>
  <si>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</si>
  <si>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</si>
  <si>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</si>
  <si>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</si>
  <si>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</si>
  <si>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</si>
  <si>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</si>
  <si>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</si>
  <si>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</si>
  <si>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</si>
  <si>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</si>
  <si>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</si>
  <si>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</si>
  <si>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</si>
  <si>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</si>
  <si>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</si>
  <si>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</si>
  <si>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</si>
  <si>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</si>
  <si>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</si>
  <si>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</si>
  <si>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</si>
  <si>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</si>
  <si>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</si>
  <si>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</si>
  <si>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</si>
  <si>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</si>
  <si>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</si>
  <si>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</si>
  <si>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</si>
  <si>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</si>
  <si>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</si>
  <si>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</si>
  <si>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</si>
  <si>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</si>
  <si>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</si>
  <si>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</si>
  <si>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</si>
  <si>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</si>
  <si>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</si>
  <si>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</si>
  <si>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</si>
  <si>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</si>
  <si>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</si>
  <si>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</si>
  <si>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</si>
  <si>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</si>
  <si>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</si>
  <si>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</si>
  <si>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</si>
  <si>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</si>
  <si>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</si>
  <si>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</si>
  <si>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</si>
  <si>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</si>
  <si>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</si>
  <si>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</si>
  <si>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</si>
  <si>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</si>
  <si>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</si>
  <si>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</si>
  <si>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</si>
  <si>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</si>
  <si>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</si>
  <si>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</si>
  <si>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</si>
  <si>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</si>
  <si>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</si>
  <si>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</si>
  <si>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</si>
  <si>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</si>
  <si>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</si>
  <si>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</si>
  <si>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</si>
  <si>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</si>
  <si>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</si>
  <si>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</si>
  <si>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</si>
  <si>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</si>
  <si>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</si>
  <si>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</si>
  <si>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</si>
  <si>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</si>
  <si>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</si>
  <si>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</si>
  <si>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</si>
  <si>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</si>
  <si>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</si>
  <si>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</si>
  <si>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</si>
  <si>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</si>
  <si>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</si>
  <si>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</si>
  <si>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</si>
  <si>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</si>
  <si>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</si>
  <si>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</si>
  <si>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</si>
  <si>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</si>
  <si>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</si>
  <si>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</si>
  <si>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</si>
  <si>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</si>
  <si>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</si>
  <si>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</si>
  <si>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</si>
  <si>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</si>
  <si>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</si>
  <si>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</si>
  <si>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</si>
  <si>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</si>
  <si>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</si>
  <si>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</si>
  <si>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</si>
  <si>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</si>
  <si>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</si>
  <si>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</si>
  <si>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</si>
  <si>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</si>
  <si>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</si>
  <si>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</si>
  <si>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</si>
  <si>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</si>
  <si>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</si>
  <si>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</si>
  <si>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</si>
  <si>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</si>
  <si>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</si>
  <si>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</si>
  <si>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</si>
  <si>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</si>
  <si>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</si>
  <si>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</si>
  <si>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</si>
  <si>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</si>
  <si>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</si>
  <si>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</si>
  <si>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</si>
  <si>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</si>
  <si>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</si>
  <si>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</si>
  <si>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</si>
  <si>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</si>
  <si>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</si>
  <si>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</si>
  <si>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</si>
  <si>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</si>
  <si>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</si>
  <si>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</si>
  <si>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</si>
  <si>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</si>
  <si>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</si>
  <si>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</si>
  <si>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</si>
  <si>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</si>
  <si>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</si>
  <si>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</si>
  <si>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</si>
  <si>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</si>
  <si>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</si>
  <si>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</si>
  <si>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</si>
  <si>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</si>
  <si>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</si>
  <si>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</si>
  <si>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</si>
  <si>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</si>
  <si>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</si>
  <si>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</si>
  <si>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</si>
  <si>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</si>
  <si>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</si>
  <si>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</si>
  <si>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</si>
  <si>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</si>
  <si>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</si>
  <si>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</si>
  <si>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</si>
  <si>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</si>
  <si>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</si>
  <si>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</si>
  <si>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</si>
  <si>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</si>
  <si>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</si>
  <si>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</si>
  <si>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</si>
  <si>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</si>
  <si>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</si>
  <si>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</si>
  <si>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</si>
  <si>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</si>
  <si>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</si>
  <si>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</si>
  <si>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</si>
  <si>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</si>
  <si>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</si>
  <si>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</si>
  <si>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</si>
  <si>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</si>
  <si>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</si>
  <si>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</si>
  <si>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</si>
  <si>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</si>
  <si>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</si>
  <si>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</si>
  <si>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</si>
  <si>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</si>
  <si>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</si>
  <si>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</si>
  <si>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</si>
  <si>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</si>
  <si>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</si>
  <si>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</si>
  <si>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</si>
  <si>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</si>
  <si>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</si>
  <si>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</si>
  <si>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</si>
  <si>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</si>
  <si>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</si>
  <si>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</si>
  <si>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</si>
  <si>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</si>
  <si>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</si>
  <si>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</si>
  <si>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</si>
  <si>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</si>
  <si>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</si>
  <si>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</si>
  <si>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</si>
  <si>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</si>
  <si>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</si>
  <si>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</si>
  <si>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</si>
  <si>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</si>
  <si>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</si>
  <si>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</si>
  <si>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</si>
  <si>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</si>
  <si>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</si>
  <si>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</si>
  <si>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</si>
  <si>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</si>
  <si>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</si>
  <si>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</si>
  <si>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</si>
  <si>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</si>
  <si>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</si>
  <si>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</si>
  <si>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</si>
  <si>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</si>
  <si>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</si>
  <si>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</si>
  <si>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</si>
  <si>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</si>
  <si>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</si>
  <si>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</si>
  <si>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</si>
  <si>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</si>
  <si>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</si>
  <si>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</si>
  <si>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</si>
  <si>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</si>
  <si>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</si>
  <si>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</si>
  <si>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</si>
  <si>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</si>
  <si>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</si>
  <si>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</si>
  <si>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</si>
  <si>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</si>
  <si>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</si>
  <si>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</si>
  <si>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</si>
  <si>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</si>
  <si>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</si>
  <si>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</si>
  <si>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</si>
  <si>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</si>
  <si>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</si>
  <si>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</si>
  <si>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</si>
  <si>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</si>
  <si>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</si>
  <si>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</si>
  <si>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</si>
  <si>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</si>
  <si>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</si>
  <si>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</si>
  <si>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</si>
  <si>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</si>
  <si>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</si>
  <si>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</si>
  <si>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</si>
  <si>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</si>
  <si>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</si>
  <si>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</si>
  <si>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</si>
  <si>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</si>
  <si>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</si>
  <si>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</si>
  <si>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</si>
  <si>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</si>
  <si>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</si>
  <si>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</si>
  <si>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</si>
  <si>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</si>
  <si>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</si>
  <si>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</si>
  <si>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</si>
  <si>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</si>
  <si>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</si>
  <si>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</si>
  <si>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</si>
  <si>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</si>
  <si>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</si>
  <si>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</si>
  <si>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</si>
  <si>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</si>
  <si>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</si>
  <si>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</si>
  <si>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</si>
  <si>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</si>
  <si>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</si>
  <si>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</si>
  <si>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</si>
  <si>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</si>
  <si>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</si>
  <si>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</si>
  <si>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</si>
  <si>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</si>
  <si>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</si>
  <si>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</si>
  <si>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</si>
  <si>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</si>
  <si>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</si>
  <si>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</si>
  <si>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</si>
  <si>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</si>
  <si>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</si>
  <si>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</si>
  <si>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</si>
  <si>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</si>
  <si>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</si>
  <si>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</si>
  <si>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</si>
  <si>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</si>
  <si>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</si>
  <si>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</si>
  <si>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</si>
  <si>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</si>
  <si>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</si>
  <si>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</si>
  <si>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</si>
  <si>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</si>
  <si>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</si>
  <si>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</si>
  <si>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</si>
  <si>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</si>
  <si>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</si>
  <si>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</si>
  <si>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</si>
  <si>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</si>
  <si>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</si>
  <si>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</si>
  <si>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</si>
  <si>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</si>
  <si>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</si>
  <si>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</si>
  <si>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</si>
  <si>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</si>
  <si>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</si>
  <si>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</si>
  <si>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</si>
  <si>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</si>
  <si>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</si>
  <si>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</si>
  <si>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</si>
  <si>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</si>
  <si>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</si>
  <si>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</si>
  <si>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</si>
  <si>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</si>
  <si>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</si>
  <si>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</si>
  <si>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</si>
  <si>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</si>
  <si>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</si>
  <si>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</si>
  <si>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</si>
  <si>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</si>
  <si>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</si>
  <si>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</si>
  <si>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</si>
  <si>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</si>
  <si>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</si>
  <si>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</si>
  <si>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</si>
  <si>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</si>
  <si>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</si>
  <si>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</si>
  <si>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</si>
  <si>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</si>
  <si>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</si>
  <si>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</si>
  <si>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</si>
  <si>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</si>
  <si>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</si>
  <si>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</si>
  <si>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</si>
  <si>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</si>
  <si>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</si>
  <si>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</si>
  <si>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</si>
  <si>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</si>
  <si>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</si>
  <si>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</si>
  <si>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</si>
  <si>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</si>
  <si>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</si>
  <si>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</si>
  <si>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</si>
  <si>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</si>
  <si>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</si>
  <si>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</si>
  <si>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</si>
  <si>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</si>
  <si>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</si>
  <si>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</si>
  <si>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</si>
  <si>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</si>
  <si>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</si>
  <si>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</si>
  <si>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</si>
  <si>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</si>
  <si>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</si>
  <si>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</si>
  <si>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</si>
  <si>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</si>
  <si>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</si>
  <si>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</si>
  <si>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</si>
  <si>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</si>
  <si>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</si>
  <si>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</si>
  <si>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</si>
  <si>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</si>
  <si>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</si>
  <si>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</si>
  <si>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</si>
  <si>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</si>
  <si>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</si>
  <si>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</si>
  <si>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</si>
  <si>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</si>
  <si>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</si>
  <si>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</si>
  <si>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</si>
  <si>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</si>
  <si>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</si>
  <si>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</si>
  <si>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</si>
  <si>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</si>
  <si>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</si>
  <si>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</si>
  <si>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</si>
  <si>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</si>
  <si>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</si>
  <si>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</si>
  <si>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</si>
  <si>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</si>
  <si>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</si>
  <si>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</si>
  <si>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</si>
  <si>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</si>
  <si>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</si>
  <si>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</si>
  <si>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</si>
  <si>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</si>
  <si>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</si>
  <si>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</si>
  <si>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</si>
  <si>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</si>
  <si>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</si>
  <si>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</si>
  <si>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</si>
  <si>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</si>
  <si>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</si>
  <si>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</si>
  <si>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</si>
  <si>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</si>
  <si>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</si>
  <si>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</si>
  <si>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</si>
  <si>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</si>
  <si>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</si>
  <si>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</si>
  <si>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</si>
  <si>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</si>
  <si>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</si>
  <si>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</si>
  <si>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</si>
  <si>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</si>
  <si>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</si>
  <si>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</si>
  <si>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</si>
  <si>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</si>
  <si>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</si>
  <si>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</si>
  <si>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</si>
  <si>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</si>
  <si>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</si>
  <si>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</si>
  <si>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</si>
  <si>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</si>
  <si>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</si>
  <si>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</si>
  <si>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</si>
  <si>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</si>
  <si>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</si>
  <si>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</si>
  <si>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</si>
  <si>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</si>
  <si>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</si>
  <si>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</si>
  <si>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</si>
  <si>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</si>
  <si>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</si>
  <si>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</si>
  <si>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</si>
  <si>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</si>
  <si>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</si>
  <si>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</si>
  <si>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</si>
  <si>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</si>
  <si>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</si>
  <si>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</si>
  <si>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</si>
  <si>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</si>
  <si>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</si>
  <si>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</si>
  <si>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</si>
  <si>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</si>
  <si>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</si>
  <si>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</si>
  <si>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</si>
  <si>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</si>
  <si>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</si>
  <si>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</si>
  <si>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</si>
  <si>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</si>
  <si>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</si>
  <si>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</si>
  <si>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</si>
  <si>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</si>
  <si>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</si>
  <si>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</si>
  <si>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</si>
  <si>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</si>
  <si>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</si>
  <si>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</si>
  <si>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</si>
  <si>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</si>
  <si>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</si>
  <si>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</si>
  <si>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</si>
  <si>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</si>
  <si>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</si>
  <si>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</si>
  <si>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</si>
  <si>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</si>
  <si>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</si>
  <si>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</si>
  <si>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</si>
  <si>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</si>
  <si>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</si>
  <si>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</si>
  <si>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</si>
  <si>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</si>
  <si>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</si>
  <si>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</si>
  <si>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</si>
  <si>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</si>
  <si>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</si>
  <si>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</si>
  <si>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</si>
  <si>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</si>
  <si>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</si>
  <si>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</si>
  <si>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</si>
  <si>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</si>
  <si>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</si>
  <si>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</si>
  <si>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</si>
  <si>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</si>
  <si>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</si>
  <si>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</si>
  <si>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</si>
  <si>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</si>
  <si>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</si>
  <si>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</si>
  <si>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</si>
  <si>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</si>
  <si>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</si>
  <si>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</si>
  <si>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</si>
  <si>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</si>
  <si>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</si>
  <si>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</si>
  <si>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</si>
  <si>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</si>
  <si>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</si>
  <si>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</si>
  <si>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</si>
  <si>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</si>
  <si>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</si>
  <si>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</si>
  <si>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</si>
  <si>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</si>
  <si>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</si>
  <si>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</si>
  <si>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</si>
  <si>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</si>
  <si>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</si>
  <si>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</si>
  <si>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</si>
  <si>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</si>
  <si>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</si>
  <si>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</si>
  <si>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</si>
  <si>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</si>
  <si>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</si>
  <si>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</si>
  <si>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</si>
  <si>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</si>
  <si>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</si>
  <si>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</si>
  <si>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</si>
  <si>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</si>
  <si>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</si>
  <si>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</si>
  <si>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</si>
  <si>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</si>
  <si>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</si>
  <si>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</si>
  <si>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</si>
  <si>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</si>
  <si>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</si>
  <si>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</si>
  <si>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</si>
  <si>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</si>
  <si>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</si>
  <si>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</si>
  <si>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</si>
  <si>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</si>
  <si>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</si>
  <si>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</si>
  <si>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</si>
  <si>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</si>
  <si>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</si>
  <si>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</si>
  <si>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</si>
  <si>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</si>
  <si>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</si>
  <si>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</si>
  <si>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</si>
  <si>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</si>
  <si>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</si>
  <si>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</si>
  <si>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</si>
  <si>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</si>
  <si>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</si>
  <si>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</si>
  <si>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</si>
  <si>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</si>
  <si>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</si>
  <si>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</si>
  <si>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</si>
  <si>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</si>
  <si>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</si>
  <si>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</si>
  <si>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</si>
  <si>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</si>
  <si>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</si>
  <si>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</si>
  <si>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</si>
  <si>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</si>
  <si>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</si>
  <si>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</si>
  <si>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</si>
  <si>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</si>
  <si>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</si>
  <si>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</si>
  <si>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</si>
  <si>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</si>
  <si>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</si>
  <si>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</si>
  <si>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</si>
  <si>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</si>
  <si>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</si>
  <si>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</si>
  <si>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</si>
  <si>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</si>
  <si>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</si>
  <si>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</si>
  <si>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</si>
  <si>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</si>
  <si>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</si>
  <si>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</si>
  <si>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</si>
  <si>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</si>
  <si>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</si>
  <si>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</si>
  <si>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</si>
  <si>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</si>
  <si>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</si>
  <si>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</si>
  <si>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</si>
  <si>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</si>
  <si>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</si>
  <si>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</si>
  <si>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</si>
  <si>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</si>
  <si>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</si>
  <si>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</si>
  <si>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</si>
  <si>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</si>
  <si>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</si>
  <si>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</si>
  <si>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</si>
  <si>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</si>
  <si>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</si>
  <si>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</si>
  <si>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</si>
  <si>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</si>
  <si>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</si>
  <si>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</si>
  <si>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</si>
  <si>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</si>
  <si>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</si>
  <si>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</si>
  <si>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</si>
  <si>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</si>
  <si>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</si>
  <si>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</si>
  <si>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</si>
  <si>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</si>
  <si>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</si>
  <si>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</si>
  <si>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</si>
  <si>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</si>
  <si>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</si>
  <si>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</si>
  <si>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</si>
  <si>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</si>
  <si>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</si>
  <si>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</si>
  <si>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</si>
  <si>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</si>
  <si>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</si>
  <si>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</si>
  <si>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</si>
  <si>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</si>
  <si>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</si>
  <si>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</si>
  <si>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</si>
  <si>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</si>
  <si>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</si>
  <si>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</si>
  <si>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</si>
  <si>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</si>
  <si>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</si>
  <si>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</si>
  <si>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</si>
  <si>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</si>
  <si>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</si>
  <si>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</si>
  <si>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</si>
  <si>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</si>
  <si>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</si>
  <si>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</si>
  <si>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</si>
  <si>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</si>
  <si>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</si>
  <si>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</si>
  <si>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</si>
  <si>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</si>
  <si>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</si>
  <si>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</si>
  <si>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</si>
  <si>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</si>
  <si>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</si>
  <si>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</si>
  <si>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</si>
  <si>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</si>
  <si>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</si>
  <si>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</si>
  <si>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</si>
  <si>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</si>
  <si>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</si>
  <si>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</si>
  <si>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</si>
  <si>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</si>
  <si>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</si>
  <si>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</si>
  <si>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</si>
  <si>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</si>
  <si>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</si>
  <si>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</si>
  <si>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</si>
  <si>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</si>
  <si>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</si>
  <si>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</si>
  <si>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</si>
  <si>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</si>
  <si>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</si>
  <si>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</si>
  <si>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</si>
  <si>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</si>
  <si>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</si>
  <si>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</si>
  <si>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</si>
  <si>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</si>
  <si>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</si>
  <si>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</si>
  <si>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</si>
  <si>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</si>
  <si>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</si>
  <si>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</si>
  <si>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</si>
  <si>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</si>
  <si>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</si>
  <si>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</si>
  <si>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</si>
  <si>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</si>
  <si>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</si>
  <si>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</si>
  <si>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</si>
  <si>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</si>
  <si>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</si>
  <si>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</si>
  <si>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</si>
  <si>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</si>
  <si>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</si>
  <si>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</si>
  <si>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</si>
  <si>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</si>
  <si>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</si>
  <si>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</si>
  <si>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</si>
  <si>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</si>
  <si>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</si>
  <si>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</si>
  <si>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</si>
  <si>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</si>
  <si>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</si>
  <si>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</si>
  <si>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</si>
  <si>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</si>
  <si>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</si>
  <si>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</si>
  <si>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</si>
  <si>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</si>
  <si>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</si>
  <si>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</si>
  <si>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</si>
  <si>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</si>
  <si>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</si>
  <si>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</si>
  <si>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</si>
  <si>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</si>
  <si>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</si>
  <si>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</si>
  <si>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</si>
  <si>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</si>
  <si>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</si>
  <si>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</si>
  <si>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</si>
  <si>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</si>
  <si>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</si>
  <si>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</si>
  <si>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</si>
  <si>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</si>
  <si>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</si>
  <si>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</si>
  <si>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</si>
  <si>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</si>
  <si>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</si>
  <si>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</si>
  <si>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</si>
  <si>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</si>
  <si>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</si>
  <si>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</si>
  <si>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</si>
  <si>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</si>
  <si>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</si>
  <si>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</si>
  <si>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</si>
  <si>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</si>
  <si>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</si>
  <si>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</si>
  <si>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</si>
  <si>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</si>
  <si>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</si>
  <si>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</si>
  <si>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</si>
  <si>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</si>
  <si>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</si>
  <si>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</si>
  <si>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</si>
  <si>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</si>
  <si>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</si>
  <si>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</si>
  <si>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</si>
  <si>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</si>
  <si>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</si>
  <si>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</si>
  <si>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</si>
  <si>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</si>
  <si>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</si>
  <si>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</si>
  <si>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</si>
  <si>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</si>
  <si>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</si>
  <si>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</si>
  <si>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</si>
  <si>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</si>
  <si>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</si>
  <si>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</si>
  <si>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</si>
  <si>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</si>
  <si>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</si>
  <si>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</si>
  <si>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</si>
  <si>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</si>
  <si>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</si>
  <si>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</si>
  <si>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</si>
  <si>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</si>
  <si>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</si>
  <si>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</si>
  <si>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</si>
  <si>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</si>
  <si>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</si>
  <si>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</si>
  <si>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</si>
  <si>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</si>
  <si>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</si>
  <si>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</si>
  <si>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</si>
  <si>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</si>
  <si>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</si>
  <si>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</si>
  <si>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</si>
  <si>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</si>
  <si>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</si>
  <si>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</si>
  <si>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</si>
  <si>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</si>
  <si>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</si>
  <si>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</si>
  <si>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</si>
  <si>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</si>
  <si>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</si>
  <si>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</si>
  <si>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</si>
  <si>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</si>
  <si>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</si>
  <si>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</si>
  <si>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</si>
  <si>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</si>
  <si>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</si>
  <si>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</si>
  <si>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</si>
  <si>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</si>
  <si>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</si>
  <si>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</si>
  <si>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</si>
  <si>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</si>
  <si>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</si>
  <si>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</si>
  <si>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</si>
  <si>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</si>
  <si>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</si>
  <si>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</si>
  <si>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</si>
  <si>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</si>
  <si>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</si>
  <si>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</si>
  <si>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</si>
  <si>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</si>
  <si>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</si>
  <si>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</si>
  <si>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</si>
  <si>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</si>
  <si>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</si>
  <si>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</si>
  <si>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</si>
  <si>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</si>
  <si>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</si>
  <si>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</si>
  <si>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</si>
  <si>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</si>
  <si>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</si>
  <si>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</si>
  <si>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</si>
  <si>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</si>
  <si>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</si>
  <si>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</si>
  <si>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</si>
  <si>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</si>
  <si>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</si>
  <si>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</si>
  <si>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</si>
  <si>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</si>
  <si>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</si>
  <si>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</si>
  <si>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</si>
  <si>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</si>
  <si>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</si>
  <si>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</si>
  <si>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</si>
  <si>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</si>
  <si>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</si>
  <si>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</si>
  <si>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</si>
  <si>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</si>
  <si>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</si>
  <si>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</si>
  <si>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</si>
  <si>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</si>
  <si>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</si>
  <si>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</si>
  <si>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</si>
  <si>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</si>
  <si>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</si>
  <si>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</si>
  <si>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</si>
  <si>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</si>
  <si>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</si>
  <si>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</si>
  <si>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</si>
  <si>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</si>
  <si>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</si>
  <si>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</si>
  <si>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</si>
  <si>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</si>
  <si>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</si>
  <si>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</si>
  <si>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</si>
  <si>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</si>
  <si>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</si>
  <si>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</si>
  <si>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</si>
  <si>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</si>
  <si>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</si>
  <si>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</si>
  <si>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</si>
  <si>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</si>
  <si>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</si>
  <si>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</si>
  <si>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</si>
  <si>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</si>
  <si>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</si>
  <si>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</si>
  <si>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</si>
  <si>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</si>
  <si>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</si>
  <si>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</si>
  <si>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</si>
  <si>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</si>
  <si>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</si>
  <si>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</si>
  <si>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</si>
  <si>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</si>
  <si>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</si>
  <si>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</si>
  <si>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</si>
  <si>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</si>
  <si>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</si>
  <si>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</si>
  <si>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</si>
  <si>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</si>
  <si>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</si>
  <si>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</si>
  <si>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</si>
  <si>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</si>
  <si>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</si>
  <si>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</si>
  <si>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</si>
  <si>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</si>
  <si>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</si>
  <si>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</si>
  <si>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</si>
  <si>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</si>
  <si>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</si>
  <si>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</si>
  <si>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</si>
  <si>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</si>
  <si>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</si>
  <si>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</si>
  <si>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</si>
  <si>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</si>
  <si>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</si>
  <si>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</si>
  <si>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</si>
  <si>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</si>
  <si>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</si>
  <si>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</si>
  <si>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</si>
  <si>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</si>
  <si>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</si>
  <si>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</si>
  <si>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</si>
  <si>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</si>
  <si>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</si>
  <si>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</si>
  <si>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</si>
  <si>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</si>
  <si>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</si>
  <si>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</si>
  <si>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</si>
  <si>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</si>
  <si>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</si>
  <si>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</si>
  <si>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</si>
  <si>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</si>
  <si>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</si>
  <si>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</si>
  <si>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</si>
  <si>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</si>
  <si>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</si>
  <si>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</si>
  <si>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</si>
  <si>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</si>
  <si>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</si>
  <si>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</si>
  <si>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</si>
  <si>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</si>
  <si>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</si>
  <si>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</si>
  <si>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</si>
  <si>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</si>
  <si>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</si>
  <si>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</si>
  <si>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</si>
  <si>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</si>
  <si>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</si>
  <si>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</si>
  <si>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</si>
  <si>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</si>
  <si>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</si>
  <si>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</si>
  <si>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</si>
  <si>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</si>
  <si>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</si>
  <si>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</si>
  <si>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</si>
  <si>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</si>
  <si>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</si>
  <si>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</si>
  <si>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</si>
  <si>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</si>
  <si>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</si>
  <si>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</si>
  <si>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</si>
  <si>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</si>
  <si>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</si>
  <si>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</si>
  <si>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</si>
  <si>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</si>
  <si>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</si>
  <si>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</si>
  <si>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</si>
  <si>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</si>
  <si>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</si>
  <si>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</si>
  <si>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</si>
  <si>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</si>
  <si>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</si>
  <si>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</si>
  <si>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</si>
  <si>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</si>
  <si>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</si>
  <si>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</si>
  <si>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</si>
  <si>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</si>
  <si>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</si>
  <si>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</si>
  <si>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</si>
  <si>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</si>
  <si>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</si>
  <si>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</si>
  <si>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</si>
  <si>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</si>
  <si>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</si>
  <si>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</si>
  <si>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</si>
  <si>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</si>
  <si>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</si>
  <si>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</si>
  <si>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</si>
  <si>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</si>
  <si>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</si>
  <si>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</si>
  <si>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</si>
  <si>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</si>
  <si>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</si>
  <si>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</si>
  <si>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</si>
  <si>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</si>
  <si>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</si>
  <si>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</si>
  <si>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</si>
  <si>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</si>
  <si>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</si>
  <si>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</si>
  <si>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</si>
  <si>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</si>
  <si>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</si>
  <si>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</si>
  <si>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</si>
  <si>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</si>
  <si>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</si>
  <si>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</si>
  <si>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</si>
  <si>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</si>
  <si>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</si>
  <si>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</si>
  <si>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</si>
  <si>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</si>
  <si>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</si>
  <si>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</si>
  <si>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</si>
  <si>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</si>
  <si>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</si>
  <si>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</si>
  <si>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</si>
  <si>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</si>
  <si>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</si>
  <si>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</si>
  <si>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</si>
  <si>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</si>
  <si>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</si>
  <si>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</si>
  <si>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</si>
  <si>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</si>
  <si>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</si>
  <si>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</si>
  <si>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</si>
  <si>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</si>
  <si>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</si>
  <si>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</si>
  <si>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</si>
  <si>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</si>
  <si>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</si>
  <si>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</si>
  <si>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</si>
  <si>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</si>
  <si>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</si>
  <si>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</si>
  <si>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</si>
  <si>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</si>
  <si>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</si>
  <si>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</si>
  <si>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</si>
  <si>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</si>
  <si>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</si>
  <si>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</si>
  <si>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</si>
  <si>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</si>
  <si>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</si>
  <si>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</si>
  <si>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</si>
  <si>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</si>
  <si>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</si>
  <si>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</si>
  <si>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</si>
  <si>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</si>
  <si>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</si>
  <si>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</si>
  <si>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</si>
  <si>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</si>
  <si>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</si>
  <si>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</si>
  <si>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</si>
  <si>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</si>
  <si>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</si>
  <si>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</si>
  <si>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</si>
  <si>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</si>
  <si>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</si>
  <si>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</si>
  <si>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</si>
  <si>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</si>
  <si>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</si>
  <si>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</si>
  <si>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</si>
  <si>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</si>
  <si>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</si>
  <si>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</si>
  <si>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</si>
  <si>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</si>
  <si>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</si>
  <si>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</si>
  <si>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</si>
  <si>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</si>
  <si>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</si>
  <si>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</si>
  <si>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</si>
  <si>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</si>
  <si>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</si>
  <si>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</si>
  <si>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</si>
  <si>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</si>
  <si>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</si>
  <si>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</si>
  <si>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</si>
  <si>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</si>
  <si>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</si>
  <si>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</si>
  <si>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</si>
  <si>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</si>
  <si>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</si>
  <si>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</si>
  <si>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</si>
  <si>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</si>
  <si>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</si>
  <si>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</si>
  <si>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</si>
  <si>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</si>
  <si>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</si>
  <si>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</si>
  <si>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</si>
  <si>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</si>
  <si>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</si>
  <si>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</si>
  <si>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</si>
  <si>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</si>
  <si>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</si>
  <si>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</si>
  <si>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</si>
  <si>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</si>
  <si>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</si>
  <si>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</si>
  <si>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</si>
  <si>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</si>
  <si>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</si>
  <si>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</si>
  <si>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</si>
  <si>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</si>
  <si>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</si>
  <si>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</si>
  <si>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</si>
  <si>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</si>
  <si>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</si>
  <si>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</si>
  <si>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</si>
  <si>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</si>
  <si>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</si>
  <si>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</si>
  <si>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</si>
  <si>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</si>
  <si>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</si>
  <si>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</si>
  <si>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</si>
  <si>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</si>
  <si>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</si>
  <si>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</si>
  <si>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</si>
  <si>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</si>
  <si>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</si>
  <si>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</si>
  <si>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</si>
  <si>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</si>
  <si>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</si>
  <si>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</si>
  <si>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</si>
  <si>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</si>
  <si>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</si>
  <si>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</si>
  <si>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</si>
  <si>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</si>
  <si>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</si>
  <si>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</si>
  <si>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</si>
  <si>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</si>
  <si>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</si>
  <si>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</si>
  <si>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</si>
  <si>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</si>
  <si>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</si>
  <si>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</si>
  <si>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</si>
  <si>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</si>
  <si>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</si>
  <si>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</si>
  <si>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</si>
  <si>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</si>
  <si>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</si>
  <si>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</si>
  <si>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</si>
  <si>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</si>
  <si>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</si>
  <si>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</si>
  <si>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</si>
  <si>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</si>
  <si>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</si>
  <si>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</si>
  <si>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</si>
  <si>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</si>
  <si>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</si>
  <si>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</si>
  <si>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</si>
  <si>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</si>
  <si>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</si>
  <si>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</si>
  <si>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</si>
  <si>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</si>
  <si>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</si>
  <si>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</si>
  <si>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</si>
  <si>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</si>
  <si>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</si>
  <si>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</si>
  <si>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</si>
  <si>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</si>
  <si>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</si>
  <si>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</si>
  <si>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</si>
  <si>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</si>
  <si>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</si>
  <si>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</si>
  <si>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</si>
  <si>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</si>
  <si>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</si>
  <si>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</si>
  <si>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</si>
  <si>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</si>
  <si>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</si>
  <si>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</si>
  <si>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</si>
  <si>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</si>
  <si>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</si>
  <si>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</si>
  <si>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</si>
  <si>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</si>
  <si>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</si>
  <si>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</si>
  <si>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</si>
  <si>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</si>
  <si>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</si>
  <si>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</si>
  <si>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</si>
  <si>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</si>
  <si>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</si>
  <si>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</si>
  <si>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</si>
  <si>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</si>
  <si>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</si>
  <si>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</si>
  <si>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</si>
  <si>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</si>
  <si>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</si>
  <si>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</si>
  <si>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</si>
  <si>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</si>
  <si>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</si>
  <si>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</si>
  <si>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</si>
  <si>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</si>
  <si>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</si>
  <si>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</si>
  <si>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</si>
  <si>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</si>
  <si>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</si>
  <si>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</si>
  <si>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</si>
  <si>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</si>
  <si>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</si>
  <si>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</si>
  <si>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</si>
  <si>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</si>
  <si>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</si>
  <si>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</si>
  <si>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</si>
  <si>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</si>
  <si>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</si>
  <si>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</si>
  <si>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</si>
  <si>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</si>
  <si>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</si>
  <si>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</si>
  <si>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</si>
  <si>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</si>
  <si>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</si>
  <si>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</si>
  <si>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</si>
  <si>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</si>
  <si>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</si>
  <si>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</si>
  <si>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</si>
  <si>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</si>
  <si>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</si>
  <si>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</si>
  <si>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</si>
  <si>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</si>
  <si>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</si>
  <si>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</si>
  <si>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</si>
  <si>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</si>
  <si>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</si>
  <si>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</si>
  <si>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</si>
  <si>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</si>
  <si>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</si>
  <si>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</si>
  <si>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</si>
  <si>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</si>
  <si>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</si>
  <si>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</si>
  <si>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</si>
  <si>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</si>
  <si>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</si>
  <si>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</si>
  <si>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</si>
  <si>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</si>
  <si>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</si>
  <si>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</si>
  <si>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</si>
  <si>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</si>
  <si>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</si>
  <si>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</si>
  <si>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</si>
  <si>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</si>
  <si>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</si>
  <si>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</si>
  <si>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</si>
  <si>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</si>
  <si>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</si>
  <si>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</si>
  <si>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</si>
  <si>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</si>
  <si>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</si>
  <si>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</si>
  <si>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</si>
  <si>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</si>
  <si>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</si>
  <si>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</si>
  <si>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</si>
  <si>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</si>
  <si>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</si>
  <si>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</si>
  <si>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</si>
  <si>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</si>
  <si>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</si>
  <si>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</si>
  <si>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</si>
  <si>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</si>
  <si>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</si>
  <si>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</si>
  <si>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</si>
  <si>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</si>
  <si>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</si>
  <si>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</si>
  <si>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</si>
  <si>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</si>
  <si>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</si>
  <si>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</si>
  <si>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</si>
  <si>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</si>
  <si>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</si>
  <si>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</si>
  <si>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</si>
  <si>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</si>
  <si>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</si>
  <si>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</si>
  <si>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</si>
  <si>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</si>
  <si>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</si>
  <si>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</si>
  <si>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</si>
  <si>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</si>
  <si>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</si>
  <si>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</si>
  <si>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</si>
  <si>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</si>
  <si>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</si>
  <si>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</si>
  <si>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</si>
  <si>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</si>
  <si>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</si>
  <si>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</si>
  <si>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</si>
  <si>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</si>
  <si>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</si>
  <si>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</si>
  <si>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</si>
  <si>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</si>
  <si>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</si>
  <si>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</si>
  <si>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</si>
  <si>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</si>
  <si>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</si>
  <si>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</si>
  <si>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</si>
  <si>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</si>
  <si>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</si>
  <si>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</si>
  <si>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</si>
  <si>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</si>
  <si>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</si>
  <si>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</si>
  <si>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</si>
  <si>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</si>
  <si>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</si>
  <si>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</si>
  <si>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</si>
  <si>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</si>
  <si>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</si>
  <si>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</si>
  <si>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</si>
  <si>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</si>
  <si>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</si>
  <si>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</si>
  <si>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</si>
  <si>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</si>
  <si>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</si>
  <si>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</si>
  <si>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</si>
  <si>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</si>
  <si>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</si>
  <si>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</si>
  <si>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</si>
  <si>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</si>
  <si>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</si>
  <si>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</si>
  <si>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</si>
  <si>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</si>
  <si>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</si>
  <si>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</si>
  <si>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</si>
  <si>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</si>
  <si>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</si>
  <si>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</si>
  <si>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</si>
  <si>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</si>
  <si>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</si>
  <si>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</si>
  <si>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</si>
  <si>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</si>
  <si>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</si>
  <si>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</si>
  <si>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</si>
  <si>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</si>
  <si>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</si>
  <si>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</si>
  <si>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</si>
  <si>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</si>
  <si>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</si>
  <si>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</si>
  <si>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</si>
  <si>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</si>
  <si>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</si>
  <si>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</si>
  <si>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</si>
  <si>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</si>
  <si>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</si>
  <si>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</si>
  <si>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</si>
  <si>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</si>
  <si>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</si>
  <si>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</si>
  <si>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</si>
  <si>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</si>
  <si>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</si>
  <si>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</si>
  <si>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</si>
  <si>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</si>
  <si>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</si>
  <si>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</si>
  <si>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</si>
  <si>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</si>
  <si>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</si>
  <si>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</si>
  <si>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</si>
  <si>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</si>
  <si>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</si>
  <si>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</si>
  <si>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</si>
  <si>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</si>
  <si>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</si>
  <si>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</si>
  <si>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</si>
  <si>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</si>
  <si>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</si>
  <si>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</si>
  <si>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</si>
  <si>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</si>
  <si>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</si>
  <si>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</si>
  <si>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</si>
  <si>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</si>
  <si>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</si>
  <si>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</si>
  <si>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</si>
  <si>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</si>
  <si>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</si>
  <si>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</si>
  <si>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</si>
  <si>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</si>
  <si>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</si>
  <si>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</si>
  <si>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</si>
  <si>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</si>
  <si>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</si>
  <si>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</si>
  <si>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</si>
  <si>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</si>
  <si>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</si>
  <si>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</si>
  <si>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</si>
  <si>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</si>
  <si>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</si>
  <si>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</si>
  <si>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</si>
  <si>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</si>
  <si>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</si>
  <si>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</si>
  <si>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</si>
  <si>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</si>
  <si>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</si>
  <si>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</si>
  <si>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</si>
  <si>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</si>
  <si>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</si>
  <si>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</si>
  <si>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</si>
  <si>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</si>
  <si>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</si>
  <si>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</si>
  <si>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</si>
  <si>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</si>
  <si>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</si>
  <si>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</si>
  <si>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</si>
  <si>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</si>
  <si>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</si>
  <si>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</si>
  <si>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</si>
  <si>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</si>
  <si>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</si>
  <si>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</si>
  <si>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</si>
  <si>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</si>
  <si>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</si>
  <si>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</si>
  <si>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</si>
  <si>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</si>
  <si>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</si>
  <si>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</si>
  <si>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</si>
  <si>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</si>
  <si>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</si>
  <si>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</si>
  <si>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</si>
  <si>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</si>
  <si>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</si>
  <si>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</si>
  <si>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</si>
  <si>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</si>
  <si>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</si>
  <si>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</si>
  <si>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</si>
  <si>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</si>
  <si>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</si>
  <si>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</si>
  <si>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</si>
  <si>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</si>
  <si>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</si>
  <si>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</si>
  <si>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</si>
  <si>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</si>
  <si>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</si>
  <si>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</si>
  <si>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</si>
  <si>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</si>
  <si>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</si>
  <si>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</si>
  <si>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</si>
  <si>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</si>
  <si>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</si>
  <si>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</si>
  <si>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</si>
  <si>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</si>
  <si>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</si>
  <si>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</si>
  <si>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</si>
  <si>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</si>
  <si>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</si>
  <si>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</si>
  <si>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</si>
  <si>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</si>
  <si>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</si>
  <si>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</si>
  <si>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</si>
  <si>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</si>
  <si>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</si>
  <si>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</si>
  <si>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</si>
  <si>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</si>
  <si>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</si>
  <si>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</si>
  <si>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</si>
  <si>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</si>
  <si>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</si>
  <si>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</si>
  <si>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</si>
  <si>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</si>
  <si>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</si>
  <si>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</si>
  <si>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</si>
  <si>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</si>
  <si>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</si>
  <si>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</si>
  <si>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</si>
  <si>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</si>
  <si>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</si>
  <si>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</si>
  <si>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</si>
  <si>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</si>
  <si>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</si>
  <si>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</si>
  <si>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</si>
  <si>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</si>
  <si>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</si>
  <si>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</si>
  <si>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</si>
  <si>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</si>
  <si>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</si>
  <si>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</si>
  <si>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</si>
  <si>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</si>
  <si>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</si>
  <si>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</si>
  <si>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</si>
  <si>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</si>
  <si>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</si>
  <si>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</si>
  <si>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</si>
  <si>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</si>
  <si>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</si>
  <si>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</si>
  <si>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</si>
  <si>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</si>
  <si>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</si>
  <si>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</si>
  <si>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</si>
  <si>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</si>
  <si>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</si>
  <si>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</si>
  <si>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</si>
  <si>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</si>
  <si>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</si>
  <si>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</si>
  <si>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</si>
  <si>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</si>
  <si>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</si>
  <si>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</si>
  <si>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</si>
  <si>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</si>
  <si>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</si>
  <si>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</si>
  <si>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</si>
  <si>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</si>
  <si>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</si>
  <si>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</si>
  <si>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</si>
  <si>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</si>
  <si>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</si>
  <si>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</si>
  <si>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</si>
  <si>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</si>
  <si>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</si>
  <si>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</si>
  <si>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</si>
  <si>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</si>
  <si>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</si>
  <si>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</si>
  <si>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</si>
  <si>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</si>
  <si>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</si>
  <si>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</si>
  <si>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</si>
  <si>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</si>
  <si>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</si>
  <si>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</si>
  <si>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</si>
  <si>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</si>
  <si>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</si>
  <si>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</si>
  <si>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</si>
  <si>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</si>
  <si>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</si>
  <si>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</si>
  <si>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</si>
  <si>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</si>
  <si>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</si>
  <si>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</si>
  <si>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</si>
  <si>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</si>
  <si>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</si>
  <si>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</si>
  <si>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</si>
  <si>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</si>
  <si>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</si>
  <si>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</si>
  <si>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</si>
  <si>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</si>
  <si>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</si>
  <si>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</si>
  <si>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</si>
  <si>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</si>
  <si>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</si>
  <si>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</si>
  <si>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</si>
  <si>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</si>
  <si>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</si>
  <si>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</si>
  <si>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</si>
  <si>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</si>
  <si>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</si>
  <si>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</si>
  <si>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</si>
  <si>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</si>
  <si>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</si>
  <si>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</si>
  <si>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</si>
  <si>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</si>
  <si>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</si>
  <si>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</si>
  <si>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</si>
  <si>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</si>
  <si>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</si>
  <si>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</si>
  <si>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</si>
  <si>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</si>
  <si>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</si>
  <si>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</si>
  <si>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</si>
  <si>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</si>
  <si>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</si>
  <si>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</si>
  <si>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</si>
  <si>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</si>
  <si>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</si>
  <si>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</si>
  <si>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</si>
  <si>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</si>
  <si>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</si>
  <si>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</si>
  <si>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</si>
  <si>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</si>
  <si>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</si>
  <si>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</si>
  <si>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</si>
  <si>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</si>
  <si>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</si>
  <si>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</si>
  <si>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</si>
  <si>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</si>
  <si>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</si>
  <si>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</si>
  <si>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</si>
  <si>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</si>
  <si>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</si>
  <si>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</si>
  <si>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</si>
  <si>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</si>
  <si>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</si>
  <si>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</si>
  <si>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</si>
  <si>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</si>
  <si>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</si>
  <si>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</si>
  <si>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</si>
  <si>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</si>
  <si>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</si>
  <si>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</si>
  <si>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</si>
  <si>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</si>
  <si>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</si>
  <si>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</si>
  <si>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</si>
  <si>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</si>
  <si>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</si>
  <si>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</si>
  <si>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</si>
  <si>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</si>
  <si>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</si>
  <si>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</si>
  <si>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</si>
  <si>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</si>
  <si>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</si>
  <si>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</si>
  <si>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</si>
  <si>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</si>
  <si>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</si>
  <si>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</si>
  <si>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</si>
  <si>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</si>
  <si>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</si>
  <si>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</si>
  <si>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</si>
  <si>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</si>
  <si>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</si>
  <si>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</si>
  <si>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</si>
  <si>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</si>
  <si>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</si>
  <si>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</si>
  <si>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</si>
  <si>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</si>
  <si>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</si>
  <si>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</si>
  <si>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</si>
  <si>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</si>
  <si>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</si>
  <si>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</si>
  <si>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</si>
  <si>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</si>
  <si>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</si>
  <si>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</si>
  <si>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</si>
  <si>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</si>
  <si>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</si>
  <si>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</si>
  <si>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</si>
  <si>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</si>
  <si>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</si>
  <si>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</si>
  <si>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</si>
  <si>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</si>
  <si>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</si>
  <si>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</si>
  <si>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</si>
  <si>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</si>
  <si>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</si>
  <si>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</si>
  <si>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</si>
  <si>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</si>
  <si>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</si>
  <si>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</si>
  <si>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</si>
  <si>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</si>
  <si>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</si>
  <si>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</si>
  <si>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</si>
  <si>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</si>
  <si>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</si>
  <si>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</si>
  <si>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</si>
  <si>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</si>
  <si>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</si>
  <si>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</si>
  <si>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</si>
  <si>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</si>
  <si>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</si>
  <si>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</si>
  <si>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</si>
  <si>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</si>
  <si>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</si>
  <si>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</si>
  <si>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</si>
  <si>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</si>
  <si>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</si>
  <si>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</si>
  <si>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</si>
  <si>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</si>
  <si>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</si>
  <si>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</si>
  <si>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</si>
  <si>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</si>
  <si>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</si>
  <si>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</si>
  <si>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</si>
  <si>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</si>
  <si>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</si>
  <si>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</si>
  <si>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</si>
  <si>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</si>
  <si>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</si>
  <si>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</si>
  <si>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</si>
  <si>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</si>
  <si>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</si>
  <si>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</si>
  <si>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</si>
  <si>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</si>
  <si>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</si>
  <si>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</si>
  <si>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</si>
  <si>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</si>
  <si>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</si>
  <si>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</si>
  <si>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</si>
  <si>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</si>
  <si>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</si>
  <si>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</si>
  <si>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</si>
  <si>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</si>
  <si>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</si>
  <si>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</si>
  <si>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</si>
  <si>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</si>
  <si>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</si>
  <si>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</si>
  <si>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</si>
  <si>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</si>
  <si>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</si>
  <si>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</si>
  <si>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</si>
  <si>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</si>
  <si>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</si>
  <si>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</si>
  <si>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</si>
  <si>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</si>
  <si>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</si>
  <si>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</si>
  <si>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</si>
  <si>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</si>
  <si>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</si>
  <si>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</si>
  <si>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</si>
  <si>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</si>
  <si>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</si>
  <si>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</si>
  <si>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</si>
  <si>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</si>
  <si>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</si>
  <si>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</si>
  <si>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</si>
  <si>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</si>
  <si>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</si>
  <si>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</si>
  <si>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</si>
  <si>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</si>
  <si>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</si>
  <si>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</si>
  <si>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</si>
  <si>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</si>
  <si>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</si>
  <si>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</si>
  <si>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</si>
  <si>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</si>
  <si>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</si>
  <si>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</si>
  <si>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</si>
  <si>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</si>
  <si>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</si>
  <si>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</si>
  <si>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</si>
  <si>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</si>
  <si>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</si>
  <si>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</si>
  <si>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</si>
  <si>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</si>
  <si>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</si>
  <si>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</si>
  <si>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</si>
  <si>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</si>
  <si>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</si>
  <si>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</si>
  <si>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</si>
  <si>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</si>
  <si>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</si>
  <si>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</si>
  <si>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</si>
  <si>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</si>
  <si>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</si>
  <si>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</si>
  <si>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</si>
  <si>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</si>
  <si>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</si>
  <si>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</si>
  <si>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</si>
  <si>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</si>
  <si>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</si>
  <si>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</si>
  <si>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</si>
  <si>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</si>
  <si>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</si>
  <si>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</si>
  <si>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</si>
  <si>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</si>
  <si>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</si>
  <si>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</si>
  <si>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</si>
  <si>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</si>
  <si>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</si>
  <si>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</si>
  <si>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</si>
  <si>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</si>
  <si>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</si>
  <si>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</si>
  <si>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</si>
  <si>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</si>
  <si>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</si>
  <si>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</si>
  <si>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</si>
  <si>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</si>
  <si>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</si>
  <si>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</si>
  <si>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</si>
  <si>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</si>
  <si>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</si>
  <si>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</si>
  <si>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</si>
  <si>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</si>
  <si>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</si>
  <si>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</si>
  <si>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</si>
  <si>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</si>
  <si>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</si>
  <si>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</si>
  <si>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</si>
  <si>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</si>
  <si>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</si>
  <si>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</si>
  <si>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</si>
  <si>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</si>
  <si>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</si>
  <si>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</si>
  <si>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</si>
  <si>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</si>
  <si>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</si>
  <si>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</si>
  <si>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</si>
  <si>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</si>
  <si>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</si>
  <si>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</si>
  <si>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</si>
  <si>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</si>
  <si>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</si>
  <si>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</si>
  <si>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</si>
  <si>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</si>
  <si>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</si>
  <si>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</si>
  <si>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</si>
  <si>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</si>
  <si>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</si>
  <si>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</si>
  <si>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</si>
  <si>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</si>
  <si>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</si>
  <si>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</si>
  <si>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</si>
  <si>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</si>
  <si>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</si>
  <si>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</si>
  <si>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</si>
  <si>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</si>
  <si>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</si>
  <si>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</si>
  <si>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</si>
  <si>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</si>
  <si>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</si>
  <si>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</si>
  <si>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</si>
  <si>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</si>
  <si>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</si>
  <si>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</si>
  <si>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</si>
  <si>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</si>
  <si>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</si>
  <si>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</si>
  <si>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</si>
  <si>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</si>
  <si>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</si>
  <si>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</si>
  <si>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</si>
  <si>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</si>
  <si>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</si>
  <si>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</si>
  <si>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</si>
  <si>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</si>
  <si>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</si>
  <si>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</si>
  <si>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</si>
  <si>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</si>
  <si>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</si>
  <si>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</si>
  <si>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</si>
  <si>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</si>
  <si>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</si>
  <si>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</si>
  <si>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</si>
  <si>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</si>
  <si>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</si>
  <si>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</si>
  <si>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</si>
  <si>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</si>
  <si>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</si>
  <si>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</si>
  <si>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</si>
  <si>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</si>
  <si>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</si>
  <si>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</si>
  <si>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</si>
  <si>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</si>
  <si>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</si>
  <si>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</si>
  <si>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</si>
  <si>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</si>
  <si>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</si>
  <si>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</si>
  <si>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</si>
  <si>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</si>
  <si>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</si>
  <si>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</si>
  <si>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</si>
  <si>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</si>
  <si>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</si>
  <si>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</si>
  <si>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</si>
  <si>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</si>
  <si>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</si>
  <si>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</si>
  <si>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</si>
  <si>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</si>
  <si>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</si>
  <si>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</si>
  <si>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</si>
  <si>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</si>
  <si>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</si>
  <si>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</si>
  <si>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</si>
  <si>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</si>
  <si>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</si>
  <si>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</si>
  <si>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</si>
  <si>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</si>
  <si>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</si>
  <si>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</si>
  <si>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</si>
  <si>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</si>
  <si>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</si>
  <si>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</si>
  <si>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</si>
  <si>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</si>
  <si>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</si>
  <si>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</si>
  <si>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</si>
  <si>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</si>
  <si>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</si>
  <si>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</si>
  <si>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</si>
  <si>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</si>
  <si>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</si>
  <si>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</si>
  <si>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</si>
  <si>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</si>
  <si>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</si>
  <si>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</si>
  <si>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</si>
  <si>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</si>
  <si>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</si>
  <si>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</si>
  <si>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</si>
  <si>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</si>
  <si>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</si>
  <si>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</si>
  <si>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</si>
  <si>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</si>
  <si>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</si>
  <si>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</si>
  <si>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</si>
  <si>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</si>
  <si>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</si>
  <si>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</si>
  <si>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</si>
  <si>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</si>
  <si>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</si>
  <si>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</si>
  <si>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</si>
  <si>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</si>
  <si>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</si>
  <si>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</si>
  <si>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</si>
  <si>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</si>
  <si>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</si>
  <si>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</si>
  <si>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</si>
  <si>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</si>
  <si>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</si>
  <si>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</si>
  <si>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</si>
  <si>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</si>
  <si>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</si>
  <si>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</si>
  <si>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</si>
  <si>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</si>
  <si>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</si>
  <si>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</si>
  <si>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</si>
  <si>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</si>
  <si>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</si>
  <si>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</si>
  <si>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</si>
  <si>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</si>
  <si>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</si>
  <si>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</si>
  <si>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</si>
  <si>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</si>
  <si>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</si>
  <si>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</si>
  <si>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</si>
  <si>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</si>
  <si>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</si>
  <si>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</si>
  <si>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</si>
  <si>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</si>
  <si>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</si>
  <si>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</si>
  <si>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</si>
  <si>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</si>
  <si>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</si>
  <si>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</si>
  <si>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</si>
  <si>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</si>
  <si>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</si>
  <si>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</si>
  <si>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</si>
  <si>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</si>
  <si>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</si>
  <si>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</si>
  <si>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</si>
  <si>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</si>
  <si>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</si>
  <si>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</si>
  <si>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</si>
  <si>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</si>
  <si>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</si>
  <si>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</si>
  <si>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</si>
  <si>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</si>
  <si>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</si>
  <si>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</si>
  <si>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</si>
  <si>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</si>
  <si>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</si>
  <si>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</si>
  <si>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</si>
  <si>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</si>
  <si>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</si>
  <si>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</si>
  <si>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</si>
  <si>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</si>
  <si>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</si>
  <si>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</si>
  <si>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</si>
  <si>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</si>
  <si>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</si>
  <si>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</si>
  <si>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</si>
  <si>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</si>
  <si>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</si>
  <si>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</si>
  <si>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</si>
  <si>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</si>
  <si>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</si>
  <si>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</si>
  <si>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</si>
  <si>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</si>
  <si>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</si>
  <si>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</si>
  <si>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</si>
  <si>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</si>
  <si>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</si>
  <si>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</si>
  <si>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</si>
  <si>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</si>
  <si>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</si>
  <si>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</si>
  <si>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</si>
  <si>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</si>
  <si>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</si>
  <si>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</si>
  <si>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</si>
  <si>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</si>
  <si>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</si>
  <si>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</si>
  <si>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</si>
  <si>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</si>
  <si>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</si>
  <si>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</si>
  <si>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</si>
  <si>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</si>
  <si>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</si>
  <si>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</si>
  <si>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</si>
  <si>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</si>
  <si>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</si>
  <si>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</si>
  <si>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</si>
  <si>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</si>
  <si>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</si>
  <si>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</si>
  <si>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</si>
  <si>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</si>
  <si>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</si>
  <si>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</si>
  <si>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</si>
  <si>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</si>
  <si>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</si>
  <si>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</si>
  <si>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</si>
  <si>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</si>
  <si>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</si>
  <si>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</si>
  <si>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</si>
  <si>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</si>
  <si>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</si>
  <si>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</si>
  <si>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</si>
  <si>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</si>
  <si>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</si>
  <si>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</si>
  <si>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</si>
  <si>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</si>
  <si>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</si>
  <si>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</si>
  <si>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</si>
  <si>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</si>
  <si>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</si>
  <si>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</si>
  <si>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</si>
  <si>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</si>
  <si>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</si>
  <si>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</si>
  <si>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</si>
  <si>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</si>
  <si>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</si>
  <si>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</si>
  <si>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</si>
  <si>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</si>
  <si>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</si>
  <si>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</si>
  <si>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</si>
  <si>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</si>
  <si>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</si>
  <si>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</si>
  <si>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</si>
  <si>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</si>
  <si>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</si>
  <si>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</si>
  <si>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</si>
  <si>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</si>
  <si>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</si>
  <si>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</si>
  <si>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</si>
  <si>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</si>
  <si>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</si>
  <si>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</si>
  <si>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</si>
  <si>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</si>
  <si>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</si>
  <si>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</si>
  <si>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</si>
  <si>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</si>
  <si>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</si>
  <si>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</si>
  <si>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</si>
  <si>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</si>
  <si>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</si>
  <si>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</si>
  <si>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</si>
  <si>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</si>
  <si>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</si>
  <si>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</si>
  <si>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</si>
  <si>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</si>
  <si>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</si>
  <si>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</si>
  <si>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</si>
  <si>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</si>
  <si>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</si>
  <si>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</si>
  <si>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</si>
  <si>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</si>
  <si>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</si>
  <si>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</si>
  <si>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</si>
  <si>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</si>
  <si>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</si>
  <si>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</si>
  <si>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</si>
  <si>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</si>
  <si>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</si>
  <si>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</si>
  <si>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</si>
  <si>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</si>
  <si>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</si>
  <si>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</si>
  <si>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</si>
  <si>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</si>
  <si>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</si>
  <si>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</si>
  <si>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</si>
  <si>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</si>
  <si>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</si>
  <si>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</si>
  <si>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</si>
  <si>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</si>
  <si>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</si>
  <si>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</si>
  <si>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</si>
  <si>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</si>
  <si>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</si>
  <si>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</si>
  <si>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</si>
  <si>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</si>
  <si>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</si>
  <si>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</si>
  <si>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</si>
  <si>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</si>
  <si>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</si>
  <si>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</si>
  <si>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</si>
  <si>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</si>
  <si>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</si>
  <si>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</si>
  <si>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</si>
  <si>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</si>
  <si>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</si>
  <si>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</si>
  <si>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</si>
  <si>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</si>
  <si>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</si>
  <si>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</si>
  <si>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</si>
  <si>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</si>
  <si>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</si>
  <si>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</si>
  <si>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</si>
  <si>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</si>
  <si>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</si>
  <si>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</si>
  <si>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</si>
  <si>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</si>
  <si>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</si>
  <si>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</si>
  <si>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</si>
  <si>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</si>
  <si>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</si>
  <si>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</si>
  <si>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</si>
  <si>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</si>
  <si>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</si>
  <si>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</si>
  <si>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</si>
  <si>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</si>
  <si>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</si>
  <si>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</si>
  <si>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</si>
  <si>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</si>
  <si>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</si>
  <si>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</si>
  <si>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</si>
  <si>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</si>
  <si>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</si>
  <si>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</si>
  <si>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</si>
  <si>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</si>
  <si>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</si>
  <si>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</si>
  <si>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</si>
  <si>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</si>
  <si>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</si>
  <si>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</si>
  <si>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</si>
  <si>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</si>
  <si>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</si>
  <si>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</si>
  <si>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</si>
  <si>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</si>
  <si>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</si>
  <si>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</si>
  <si>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</si>
  <si>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</si>
  <si>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</si>
  <si>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</si>
  <si>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</si>
  <si>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</si>
  <si>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</si>
  <si>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</si>
  <si>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</si>
  <si>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</si>
  <si>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</si>
  <si>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</si>
  <si>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</si>
  <si>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</si>
  <si>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</si>
  <si>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</si>
  <si>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</si>
  <si>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</si>
  <si>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</si>
  <si>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</si>
  <si>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</si>
  <si>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</si>
  <si>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</si>
  <si>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</si>
  <si>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</si>
  <si>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</si>
  <si>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</si>
  <si>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</si>
  <si>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</si>
  <si>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</si>
  <si>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</si>
  <si>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</si>
  <si>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</si>
  <si>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</si>
  <si>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</si>
  <si>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</si>
  <si>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</si>
  <si>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</si>
  <si>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</si>
  <si>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</si>
  <si>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</si>
  <si>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</si>
  <si>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</si>
  <si>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</si>
  <si>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</si>
  <si>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</si>
  <si>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</si>
  <si>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</si>
  <si>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</si>
  <si>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</si>
  <si>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</si>
  <si>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</si>
  <si>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</si>
  <si>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</si>
  <si>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</si>
  <si>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</si>
  <si>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</si>
  <si>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</si>
  <si>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</si>
  <si>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</si>
  <si>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</si>
  <si>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</si>
  <si>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</si>
  <si>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</si>
  <si>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</si>
  <si>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</si>
  <si>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</si>
  <si>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</si>
  <si>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</si>
  <si>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</si>
  <si>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</si>
  <si>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</si>
  <si>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</si>
  <si>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</si>
  <si>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</si>
  <si>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</si>
  <si>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</si>
  <si>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</si>
  <si>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</si>
  <si>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</si>
  <si>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</si>
  <si>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</si>
  <si>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</si>
  <si>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</si>
  <si>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</si>
  <si>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</si>
  <si>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</si>
  <si>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</si>
  <si>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</si>
  <si>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</si>
  <si>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</si>
  <si>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</si>
  <si>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</si>
  <si>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</si>
  <si>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</si>
  <si>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</si>
  <si>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</si>
  <si>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</si>
  <si>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</si>
  <si>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</si>
  <si>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</si>
  <si>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</si>
  <si>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</si>
  <si>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</si>
  <si>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</si>
  <si>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</si>
  <si>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</si>
  <si>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</si>
  <si>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</si>
  <si>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</si>
  <si>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</si>
  <si>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</si>
  <si>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</si>
  <si>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</si>
  <si>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</si>
  <si>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</si>
  <si>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</si>
  <si>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</si>
  <si>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</si>
  <si>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</si>
  <si>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</si>
  <si>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</si>
  <si>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</si>
  <si>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</si>
  <si>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</si>
  <si>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</si>
  <si>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</si>
  <si>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</si>
  <si>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</si>
  <si>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</si>
  <si>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</si>
  <si>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</si>
  <si>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</si>
  <si>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</si>
  <si>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</si>
  <si>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</si>
  <si>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</si>
  <si>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</si>
  <si>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</si>
  <si>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</si>
  <si>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</si>
  <si>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</si>
  <si>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</si>
  <si>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</si>
  <si>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</si>
  <si>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</si>
  <si>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</si>
  <si>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</si>
  <si>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</si>
  <si>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</si>
  <si>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</si>
  <si>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</si>
  <si>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</si>
  <si>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</si>
  <si>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</si>
  <si>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</si>
  <si>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</si>
  <si>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</si>
  <si>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</si>
  <si>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</si>
  <si>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</si>
  <si>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</si>
  <si>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</si>
  <si>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</si>
  <si>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</si>
  <si>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</si>
  <si>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</si>
  <si>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</si>
  <si>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</si>
  <si>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</si>
  <si>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</si>
  <si>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</si>
  <si>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</si>
  <si>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</si>
  <si>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</si>
  <si>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</si>
  <si>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</si>
  <si>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</si>
  <si>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</si>
  <si>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</si>
  <si>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</si>
  <si>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</si>
  <si>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</si>
  <si>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</si>
  <si>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</si>
  <si>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</si>
  <si>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</si>
  <si>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</si>
  <si>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</si>
  <si>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</si>
  <si>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</si>
  <si>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</si>
  <si>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</si>
  <si>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</si>
  <si>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</si>
  <si>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</si>
  <si>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</si>
  <si>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</si>
  <si>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</si>
  <si>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</si>
  <si>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</si>
  <si>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</si>
  <si>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</si>
  <si>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</si>
  <si>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</si>
  <si>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</si>
  <si>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</si>
  <si>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</si>
  <si>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</si>
  <si>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</si>
  <si>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</si>
  <si>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</si>
  <si>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</si>
  <si>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</si>
  <si>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</si>
  <si>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</si>
  <si>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</si>
  <si>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</si>
  <si>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</si>
  <si>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</si>
  <si>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</si>
  <si>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</si>
  <si>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</si>
  <si>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</si>
  <si>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</si>
  <si>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</si>
  <si>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</si>
  <si>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</si>
  <si>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</si>
  <si>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</si>
  <si>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</si>
  <si>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</si>
  <si>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</si>
  <si>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</si>
  <si>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</si>
  <si>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</si>
  <si>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</si>
  <si>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</si>
  <si>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</si>
  <si>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</si>
  <si>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</si>
  <si>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</si>
  <si>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</si>
  <si>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</si>
  <si>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</si>
  <si>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</si>
  <si>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</si>
  <si>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</si>
  <si>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</si>
  <si>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</si>
  <si>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</si>
  <si>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</si>
  <si>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</si>
  <si>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</si>
  <si>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</si>
  <si>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</si>
  <si>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</si>
  <si>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</si>
  <si>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</si>
  <si>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</si>
  <si>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</si>
  <si>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</si>
  <si>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</si>
  <si>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</si>
  <si>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</si>
  <si>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</si>
  <si>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</si>
  <si>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</si>
  <si>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</si>
  <si>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</si>
  <si>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</si>
  <si>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</si>
  <si>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</si>
  <si>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</si>
  <si>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</si>
  <si>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</si>
  <si>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</si>
  <si>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</si>
  <si>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</si>
  <si>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</si>
  <si>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</si>
  <si>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</si>
  <si>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</si>
  <si>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</si>
  <si>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</si>
  <si>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</si>
  <si>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</si>
  <si>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</si>
  <si>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</si>
  <si>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</si>
  <si>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</si>
  <si>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</si>
  <si>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</si>
  <si>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</si>
  <si>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</si>
  <si>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</si>
  <si>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</si>
  <si>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</si>
  <si>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</si>
  <si>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</si>
  <si>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</si>
  <si>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</si>
  <si>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</si>
  <si>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</si>
  <si>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</si>
  <si>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</si>
  <si>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</si>
  <si>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</si>
  <si>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</si>
  <si>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</si>
  <si>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</si>
  <si>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</si>
  <si>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</si>
  <si>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</si>
  <si>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</si>
  <si>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</si>
  <si>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</si>
  <si>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</si>
  <si>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</si>
  <si>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</si>
  <si>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</si>
  <si>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</si>
  <si>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</si>
  <si>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</si>
  <si>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</si>
  <si>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</si>
  <si>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</si>
  <si>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</si>
  <si>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</si>
  <si>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</si>
  <si>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</si>
  <si>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</si>
  <si>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</si>
  <si>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</si>
  <si>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</si>
  <si>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</si>
  <si>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</si>
  <si>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</si>
  <si>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</si>
  <si>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</si>
  <si>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</si>
  <si>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</si>
  <si>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</si>
  <si>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</si>
  <si>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</si>
  <si>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</si>
  <si>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</si>
  <si>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</si>
  <si>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</si>
  <si>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</si>
  <si>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</si>
  <si>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</si>
  <si>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</si>
  <si>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</si>
  <si>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</si>
  <si>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</si>
  <si>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</si>
  <si>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</si>
  <si>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</si>
  <si>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</si>
  <si>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</si>
  <si>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</si>
  <si>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</si>
  <si>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</si>
  <si>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</si>
  <si>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</si>
  <si>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</si>
  <si>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</si>
  <si>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</si>
  <si>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</si>
  <si>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</si>
  <si>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</si>
  <si>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</si>
  <si>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</si>
  <si>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</si>
  <si>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</si>
  <si>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</si>
  <si>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</si>
  <si>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</si>
  <si>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</si>
  <si>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</si>
  <si>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</si>
  <si>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</si>
  <si>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</si>
  <si>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</si>
  <si>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</si>
  <si>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</si>
  <si>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</si>
  <si>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</si>
  <si>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</si>
  <si>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</si>
  <si>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</si>
  <si>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</si>
  <si>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</si>
  <si>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</si>
  <si>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</si>
  <si>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</si>
  <si>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</si>
  <si>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</si>
  <si>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</si>
  <si>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</si>
  <si>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</si>
  <si>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</si>
  <si>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</si>
  <si>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</si>
  <si>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</si>
  <si>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</si>
  <si>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</si>
  <si>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</si>
  <si>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</si>
  <si>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</si>
  <si>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</si>
  <si>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</si>
  <si>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</si>
  <si>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</si>
  <si>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</si>
  <si>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</si>
  <si>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</si>
  <si>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</si>
  <si>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</si>
  <si>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</si>
  <si>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</si>
  <si>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</si>
  <si>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</si>
  <si>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</si>
  <si>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</si>
  <si>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</si>
  <si>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</si>
  <si>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</si>
  <si>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</si>
  <si>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</si>
  <si>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</si>
  <si>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</si>
  <si>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</si>
  <si>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</si>
  <si>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</si>
  <si>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</si>
  <si>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</si>
  <si>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</si>
  <si>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</si>
  <si>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</si>
  <si>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</si>
  <si>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</si>
  <si>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</si>
  <si>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</si>
  <si>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</si>
  <si>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</si>
  <si>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</si>
  <si>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</si>
  <si>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</si>
  <si>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</si>
  <si>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</si>
  <si>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</si>
  <si>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</si>
  <si>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</si>
  <si>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</si>
  <si>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</si>
  <si>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</si>
  <si>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</si>
  <si>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</si>
  <si>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</si>
  <si>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</si>
  <si>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</si>
  <si>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</si>
  <si>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</si>
  <si>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</si>
  <si>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</si>
  <si>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</si>
  <si>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</si>
  <si>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</si>
  <si>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</si>
  <si>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</si>
  <si>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</si>
  <si>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</si>
  <si>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</si>
  <si>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</si>
  <si>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</si>
  <si>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</si>
  <si>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</si>
  <si>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</si>
  <si>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</si>
  <si>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</si>
  <si>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</si>
  <si>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</si>
  <si>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</si>
  <si>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</si>
  <si>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</si>
  <si>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</si>
  <si>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</si>
  <si>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</si>
  <si>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</si>
  <si>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</si>
  <si>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</si>
  <si>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</si>
  <si>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</si>
  <si>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</si>
  <si>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</si>
  <si>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</si>
  <si>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</si>
  <si>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</si>
  <si>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</si>
  <si>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</si>
  <si>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</si>
  <si>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</si>
  <si>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</si>
  <si>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</si>
  <si>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</si>
  <si>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</si>
  <si>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</si>
  <si>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</si>
  <si>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</si>
  <si>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</si>
  <si>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</si>
  <si>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</si>
  <si>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</si>
  <si>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</si>
  <si>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</si>
  <si>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</si>
  <si>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</si>
  <si>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</si>
  <si>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</si>
  <si>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</si>
  <si>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</si>
  <si>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</si>
  <si>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</si>
  <si>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</si>
  <si>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</si>
  <si>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</si>
  <si>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</si>
  <si>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</si>
  <si>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</si>
  <si>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</si>
  <si>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</si>
  <si>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</si>
  <si>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</si>
  <si>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</si>
  <si>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</si>
  <si>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</si>
  <si>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</si>
  <si>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</si>
  <si>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</si>
  <si>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</si>
  <si>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</si>
  <si>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</si>
  <si>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</si>
  <si>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</si>
  <si>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</si>
  <si>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</si>
  <si>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</si>
  <si>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</si>
  <si>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</si>
  <si>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</si>
  <si>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</si>
  <si>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</si>
  <si>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</si>
  <si>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</si>
  <si>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</si>
  <si>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</si>
  <si>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</si>
  <si>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</si>
  <si>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</si>
  <si>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</si>
  <si>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</si>
  <si>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</si>
  <si>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</si>
  <si>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</si>
  <si>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</si>
  <si>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</si>
  <si>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</si>
  <si>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</si>
  <si>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</si>
  <si>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</si>
  <si>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</si>
  <si>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</si>
  <si>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</si>
  <si>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</si>
  <si>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</si>
  <si>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</si>
  <si>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</si>
  <si>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</si>
  <si>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</si>
  <si>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</si>
  <si>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</si>
  <si>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</si>
  <si>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</si>
  <si>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</si>
  <si>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</si>
  <si>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</si>
  <si>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</si>
  <si>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</si>
  <si>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</si>
  <si>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</si>
  <si>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</si>
  <si>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</si>
  <si>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</si>
  <si>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</si>
  <si>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</si>
  <si>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</si>
  <si>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</si>
  <si>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</si>
  <si>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</si>
  <si>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</si>
  <si>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</si>
  <si>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</si>
  <si>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</si>
  <si>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</si>
  <si>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</si>
  <si>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</si>
  <si>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</si>
  <si>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</si>
  <si>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</si>
  <si>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</si>
  <si>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</si>
  <si>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</si>
  <si>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</si>
  <si>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</si>
  <si>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</si>
  <si>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</si>
  <si>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</si>
  <si>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</si>
  <si>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</si>
  <si>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</si>
  <si>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</si>
  <si>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</si>
  <si>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</si>
  <si>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</si>
  <si>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</si>
  <si>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</si>
  <si>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</si>
  <si>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</si>
  <si>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</si>
  <si>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</si>
  <si>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</si>
  <si>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</si>
  <si>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</si>
  <si>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</si>
  <si>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</si>
  <si>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</si>
  <si>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</si>
  <si>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</si>
  <si>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</si>
  <si>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</si>
  <si>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</si>
  <si>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</si>
  <si>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</si>
  <si>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</si>
  <si>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</si>
  <si>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</si>
  <si>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</si>
  <si>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</si>
  <si>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</si>
  <si>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</si>
  <si>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</si>
  <si>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</si>
  <si>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</si>
  <si>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</si>
  <si>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</si>
  <si>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</si>
  <si>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</si>
  <si>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</si>
  <si>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</si>
  <si>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</si>
  <si>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</si>
  <si>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</si>
  <si>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</si>
  <si>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</si>
  <si>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</si>
  <si>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</si>
  <si>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</si>
  <si>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</si>
  <si>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</si>
  <si>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</si>
  <si>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</si>
  <si>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</si>
  <si>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</si>
  <si>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</si>
  <si>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</si>
  <si>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</si>
  <si>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</si>
  <si>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</si>
  <si>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</si>
  <si>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</si>
  <si>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</si>
  <si>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</si>
  <si>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</si>
  <si>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</si>
  <si>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</si>
  <si>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</si>
  <si>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</si>
  <si>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</si>
  <si>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</si>
  <si>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</si>
  <si>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</si>
  <si>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</si>
  <si>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</si>
  <si>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</si>
  <si>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</si>
  <si>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</si>
  <si>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</si>
  <si>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</si>
  <si>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</si>
  <si>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</si>
  <si>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</si>
  <si>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</si>
  <si>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</si>
  <si>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</si>
  <si>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</si>
  <si>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</si>
  <si>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</si>
  <si>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</si>
  <si>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</si>
  <si>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</si>
  <si>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</si>
  <si>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</si>
  <si>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</si>
  <si>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</si>
  <si>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</si>
  <si>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</si>
  <si>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</si>
  <si>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</si>
  <si>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</si>
  <si>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</si>
  <si>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</si>
  <si>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</si>
  <si>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</si>
  <si>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</si>
  <si>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</si>
  <si>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</si>
  <si>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</si>
  <si>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</si>
  <si>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</si>
  <si>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</si>
  <si>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</si>
  <si>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</si>
  <si>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</si>
  <si>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</si>
  <si>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</si>
  <si>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</si>
  <si>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</si>
  <si>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</si>
  <si>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</si>
  <si>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</si>
  <si>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</si>
  <si>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</si>
  <si>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</si>
  <si>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</si>
  <si>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</si>
  <si>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</si>
  <si>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</si>
  <si>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</si>
  <si>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</si>
  <si>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</si>
  <si>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</si>
  <si>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</si>
  <si>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</si>
  <si>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</si>
  <si>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</si>
  <si>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</si>
  <si>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</si>
  <si>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</si>
  <si>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</si>
  <si>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</si>
  <si>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</si>
  <si>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</si>
  <si>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</si>
  <si>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</si>
  <si>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</si>
  <si>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</si>
  <si>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</si>
  <si>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</si>
  <si>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</si>
  <si>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</si>
  <si>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</si>
  <si>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</si>
  <si>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</si>
  <si>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</si>
  <si>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</si>
  <si>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</si>
  <si>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</si>
  <si>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</si>
  <si>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</si>
  <si>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</si>
  <si>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</si>
  <si>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</si>
  <si>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</si>
  <si>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</si>
  <si>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</si>
  <si>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</si>
  <si>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</si>
  <si>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</si>
  <si>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</si>
  <si>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</si>
  <si>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</si>
  <si>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</si>
  <si>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</si>
  <si>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</si>
  <si>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</si>
  <si>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</si>
  <si>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</si>
  <si>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</si>
  <si>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</si>
  <si>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</si>
  <si>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</si>
  <si>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</si>
  <si>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</si>
  <si>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</si>
  <si>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</si>
  <si>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</si>
  <si>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</si>
  <si>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</si>
  <si>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</si>
  <si>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</si>
  <si>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</si>
  <si>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</si>
  <si>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</si>
  <si>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</si>
  <si>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</si>
  <si>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</si>
  <si>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</si>
  <si>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</si>
  <si>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</si>
  <si>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</si>
  <si>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</si>
  <si>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</si>
  <si>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</si>
  <si>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</si>
  <si>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</si>
  <si>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</si>
  <si>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</si>
  <si>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</si>
  <si>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</si>
  <si>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</si>
  <si>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</si>
  <si>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</si>
  <si>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</si>
  <si>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</si>
  <si>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</si>
  <si>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</si>
  <si>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</si>
  <si>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</si>
  <si>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</si>
  <si>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</si>
  <si>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</si>
  <si>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</si>
  <si>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</si>
  <si>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</si>
  <si>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</si>
  <si>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</si>
  <si>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</si>
  <si>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</si>
  <si>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</si>
  <si>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</si>
  <si>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</si>
  <si>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</si>
  <si>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</si>
  <si>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</si>
  <si>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</si>
  <si>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</si>
  <si>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</si>
  <si>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</si>
  <si>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</si>
  <si>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</si>
  <si>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</si>
  <si>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</si>
  <si>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</si>
  <si>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</si>
  <si>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</si>
  <si>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</si>
  <si>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</si>
  <si>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</si>
  <si>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</si>
  <si>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</si>
  <si>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</si>
  <si>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</si>
  <si>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</si>
  <si>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</si>
  <si>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</si>
  <si>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</si>
  <si>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</si>
  <si>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</si>
  <si>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</si>
  <si>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</si>
  <si>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</si>
  <si>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</si>
  <si>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</si>
  <si>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</si>
  <si>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</si>
  <si>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</si>
  <si>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</si>
  <si>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</si>
  <si>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</si>
  <si>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</si>
  <si>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</si>
  <si>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</si>
  <si>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</si>
  <si>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</si>
  <si>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</si>
  <si>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</si>
  <si>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</si>
  <si>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</si>
  <si>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</si>
  <si>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</si>
  <si>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</si>
  <si>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</si>
  <si>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</si>
  <si>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</si>
  <si>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</si>
  <si>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</si>
  <si>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</si>
  <si>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</si>
  <si>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</si>
  <si>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</si>
  <si>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</si>
  <si>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</si>
  <si>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</si>
  <si>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</si>
  <si>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</si>
  <si>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</si>
  <si>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</si>
  <si>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</si>
  <si>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</si>
  <si>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</si>
  <si>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</si>
  <si>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</si>
  <si>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</si>
  <si>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</si>
  <si>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</si>
  <si>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</si>
  <si>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</si>
  <si>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</si>
  <si>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</si>
  <si>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</si>
  <si>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</si>
  <si>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</si>
  <si>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</si>
  <si>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</si>
  <si>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</si>
  <si>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</si>
  <si>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</si>
  <si>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</si>
  <si>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</si>
  <si>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</si>
  <si>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</si>
  <si>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</si>
  <si>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</si>
  <si>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</si>
  <si>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</si>
  <si>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</si>
  <si>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</si>
  <si>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</si>
  <si>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</si>
  <si>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</si>
  <si>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</si>
  <si>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</si>
  <si>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</si>
  <si>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</si>
  <si>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</si>
  <si>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</si>
  <si>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</si>
  <si>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</si>
  <si>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</si>
  <si>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</si>
  <si>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</si>
  <si>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</si>
  <si>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</si>
  <si>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</si>
  <si>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</si>
  <si>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</si>
  <si>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</si>
  <si>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</si>
  <si>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</si>
  <si>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</si>
  <si>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</si>
  <si>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</si>
  <si>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</si>
  <si>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</si>
  <si>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</si>
  <si>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</si>
  <si>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</si>
  <si>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</si>
  <si>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</si>
  <si>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</si>
  <si>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</si>
  <si>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</si>
  <si>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</si>
  <si>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</si>
  <si>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</si>
  <si>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</si>
  <si>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</si>
  <si>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</si>
  <si>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</si>
  <si>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</si>
  <si>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</si>
  <si>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</si>
  <si>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</si>
  <si>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</si>
  <si>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</si>
  <si>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</si>
  <si>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</si>
  <si>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</si>
  <si>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</si>
  <si>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</si>
  <si>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</si>
  <si>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</si>
  <si>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</si>
  <si>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</si>
  <si>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</si>
  <si>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</si>
  <si>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</si>
  <si>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</si>
  <si>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</si>
  <si>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</si>
  <si>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</si>
  <si>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</si>
  <si>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</si>
  <si>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</si>
  <si>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</si>
  <si>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</si>
  <si>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</si>
  <si>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</si>
  <si>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</si>
  <si>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</si>
  <si>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</si>
  <si>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</si>
  <si>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</si>
  <si>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</si>
  <si>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</si>
  <si>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</si>
  <si>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</si>
  <si>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</si>
  <si>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</si>
  <si>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</si>
  <si>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</si>
  <si>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</si>
  <si>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</si>
  <si>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</si>
  <si>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</si>
  <si>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</si>
  <si>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</si>
  <si>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</si>
  <si>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</si>
  <si>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</si>
  <si>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</si>
  <si>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</si>
  <si>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</si>
  <si>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</si>
  <si>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</si>
  <si>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</si>
  <si>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</si>
  <si>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</si>
  <si>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</si>
  <si>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</si>
  <si>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</si>
  <si>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</si>
  <si>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</si>
  <si>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</si>
  <si>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</si>
  <si>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</si>
  <si>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</si>
  <si>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</si>
  <si>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</si>
  <si>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</si>
  <si>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</si>
  <si>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</si>
  <si>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</si>
  <si>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</si>
  <si>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</si>
  <si>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</si>
  <si>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</si>
  <si>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</si>
  <si>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</si>
  <si>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</si>
  <si>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</si>
  <si>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</si>
  <si>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</si>
  <si>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</si>
  <si>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</si>
  <si>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</si>
  <si>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</si>
  <si>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</si>
  <si>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</si>
  <si>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</si>
  <si>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</si>
  <si>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</si>
  <si>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</si>
  <si>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</si>
  <si>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</si>
  <si>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</si>
  <si>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</si>
  <si>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</si>
  <si>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</si>
  <si>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</si>
  <si>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</si>
  <si>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</si>
  <si>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</si>
  <si>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</si>
  <si>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</si>
  <si>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</si>
  <si>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</si>
  <si>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</si>
  <si>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</si>
  <si>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</si>
  <si>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</si>
  <si>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</si>
  <si>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</si>
  <si>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</si>
  <si>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</si>
  <si>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</si>
  <si>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</si>
  <si>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</si>
  <si>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</si>
  <si>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</si>
  <si>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</si>
  <si>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</si>
  <si>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</si>
  <si>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</si>
  <si>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</si>
  <si>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</si>
  <si>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</si>
  <si>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</si>
  <si>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</si>
  <si>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</si>
  <si>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</si>
  <si>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</si>
  <si>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</si>
  <si>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</si>
  <si>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</si>
  <si>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</si>
  <si>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</si>
  <si>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</si>
  <si>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</si>
  <si>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</si>
  <si>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</si>
  <si>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</si>
  <si>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</si>
  <si>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</si>
  <si>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</si>
  <si>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</si>
  <si>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</si>
  <si>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</si>
  <si>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</si>
  <si>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</si>
  <si>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</si>
  <si>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</si>
  <si>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</si>
  <si>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</si>
  <si>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</si>
  <si>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</si>
  <si>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</si>
  <si>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</si>
  <si>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</si>
  <si>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</si>
  <si>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</si>
  <si>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</si>
  <si>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</si>
  <si>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</si>
  <si>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</si>
  <si>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</si>
  <si>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</si>
  <si>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</si>
  <si>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</si>
  <si>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</si>
  <si>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</si>
  <si>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</si>
  <si>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</si>
  <si>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</si>
  <si>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</si>
  <si>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</si>
  <si>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</si>
  <si>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</si>
  <si>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</si>
  <si>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</si>
  <si>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</si>
  <si>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</si>
  <si>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</si>
  <si>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</si>
  <si>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</si>
  <si>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</si>
  <si>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</si>
  <si>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</si>
  <si>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</si>
  <si>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</si>
  <si>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</si>
  <si>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</si>
  <si>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</si>
  <si>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</si>
  <si>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</si>
  <si>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</si>
  <si>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</si>
  <si>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</si>
  <si>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</si>
  <si>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</si>
  <si>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</si>
  <si>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</si>
  <si>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</si>
  <si>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</si>
  <si>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</si>
  <si>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</si>
  <si>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</si>
  <si>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</si>
  <si>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</si>
  <si>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</si>
  <si>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</si>
  <si>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</si>
  <si>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</si>
  <si>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</si>
  <si>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</si>
  <si>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</si>
  <si>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</si>
  <si>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</si>
  <si>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</si>
  <si>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</si>
  <si>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</si>
  <si>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</si>
  <si>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</si>
  <si>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</si>
  <si>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</si>
  <si>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</si>
  <si>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</si>
  <si>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</si>
  <si>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</si>
  <si>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</si>
  <si>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</si>
  <si>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</si>
  <si>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</si>
  <si>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</si>
  <si>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</si>
  <si>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</si>
  <si>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</si>
  <si>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</si>
  <si>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</si>
  <si>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</si>
  <si>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</si>
  <si>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</si>
  <si>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</si>
  <si>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</si>
  <si>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</si>
  <si>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</si>
  <si>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</si>
  <si>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</si>
  <si>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</si>
  <si>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</si>
  <si>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</si>
  <si>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</si>
  <si>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</si>
  <si>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</si>
  <si>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</si>
  <si>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</si>
  <si>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</si>
  <si>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</si>
  <si>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</si>
  <si>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</si>
  <si>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</si>
  <si>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</si>
  <si>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</si>
  <si>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</si>
  <si>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</si>
  <si>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</si>
  <si>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</si>
  <si>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</si>
  <si>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</si>
  <si>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</si>
  <si>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</si>
  <si>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</si>
  <si>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</si>
  <si>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</si>
  <si>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</si>
  <si>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</si>
  <si>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</si>
  <si>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</si>
  <si>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</si>
  <si>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</si>
  <si>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</si>
  <si>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</si>
  <si>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</si>
  <si>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</si>
  <si>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</si>
  <si>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</si>
  <si>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</si>
  <si>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</si>
  <si>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</si>
  <si>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</si>
  <si>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</si>
  <si>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</si>
  <si>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</si>
  <si>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</si>
  <si>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</si>
  <si>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</si>
  <si>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</si>
  <si>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</si>
  <si>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</si>
  <si>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</si>
  <si>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</si>
  <si>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</si>
  <si>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</si>
  <si>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</si>
  <si>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</si>
  <si>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</si>
  <si>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</si>
  <si>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</si>
  <si>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</si>
  <si>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</si>
  <si>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</si>
  <si>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</si>
  <si>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</si>
  <si>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</si>
  <si>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</si>
  <si>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</si>
  <si>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</si>
  <si>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</si>
  <si>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</si>
  <si>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</si>
  <si>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</si>
  <si>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</si>
  <si>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</si>
  <si>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</si>
  <si>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</si>
  <si>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</si>
  <si>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</si>
  <si>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</si>
  <si>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</si>
  <si>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</si>
  <si>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</si>
  <si>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</si>
  <si>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</si>
  <si>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</si>
  <si>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</si>
  <si>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</si>
  <si>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</si>
  <si>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</si>
  <si>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</si>
  <si>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</si>
  <si>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</si>
  <si>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</si>
  <si>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</si>
  <si>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</si>
  <si>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</si>
  <si>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</si>
  <si>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</si>
  <si>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</si>
  <si>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</si>
  <si>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</si>
  <si>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</si>
  <si>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</si>
  <si>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</si>
  <si>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</si>
  <si>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</si>
  <si>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</si>
  <si>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</si>
  <si>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</si>
  <si>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</si>
  <si>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</si>
  <si>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</si>
  <si>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</si>
  <si>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</si>
  <si>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</si>
  <si>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</si>
  <si>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</si>
  <si>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</si>
  <si>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</si>
  <si>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</si>
  <si>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</si>
  <si>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</si>
  <si>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</si>
  <si>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</si>
  <si>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</si>
  <si>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</si>
  <si>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</si>
  <si>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</si>
  <si>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</si>
  <si>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</si>
  <si>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</si>
  <si>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</si>
  <si>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</si>
  <si>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</si>
  <si>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</si>
  <si>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</si>
  <si>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</si>
  <si>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</si>
  <si>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</si>
  <si>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</si>
  <si>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</si>
  <si>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</si>
  <si>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</si>
  <si>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</si>
  <si>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</si>
  <si>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</si>
  <si>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</si>
  <si>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</si>
  <si>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</si>
  <si>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</si>
  <si>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</si>
  <si>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</si>
  <si>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</si>
  <si>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</si>
  <si>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</si>
  <si>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</si>
  <si>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</si>
  <si>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</si>
  <si>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</si>
  <si>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</si>
  <si>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</si>
  <si>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</si>
  <si>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</si>
  <si>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</si>
  <si>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</si>
  <si>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</si>
  <si>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</si>
  <si>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</si>
  <si>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</si>
  <si>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</si>
  <si>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</si>
  <si>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</si>
  <si>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</si>
  <si>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</si>
  <si>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</si>
  <si>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</si>
  <si>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</si>
  <si>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</si>
  <si>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</si>
  <si>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</si>
  <si>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</si>
  <si>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</si>
  <si>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</si>
  <si>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</si>
  <si>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</si>
  <si>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</si>
  <si>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</si>
  <si>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</si>
  <si>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</si>
  <si>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</si>
  <si>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</si>
  <si>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</si>
  <si>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</si>
  <si>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</si>
  <si>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</si>
  <si>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</si>
  <si>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</si>
  <si>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</si>
  <si>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</si>
  <si>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</si>
  <si>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</si>
  <si>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</si>
  <si>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</si>
  <si>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</si>
  <si>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</si>
  <si>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</si>
  <si>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</si>
  <si>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</si>
  <si>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</si>
  <si>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</si>
  <si>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</si>
  <si>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</si>
  <si>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</si>
  <si>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</si>
  <si>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</si>
  <si>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</si>
  <si>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</si>
  <si>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</si>
  <si>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</si>
  <si>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</si>
  <si>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</si>
  <si>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</si>
  <si>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</si>
  <si>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</si>
  <si>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</si>
  <si>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</si>
  <si>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</si>
  <si>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</si>
  <si>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</si>
  <si>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</si>
  <si>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</si>
  <si>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</si>
  <si>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</si>
  <si>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</si>
  <si>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</si>
  <si>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</si>
  <si>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</si>
  <si>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</si>
  <si>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</si>
  <si>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</si>
  <si>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</si>
  <si>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</si>
  <si>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</si>
  <si>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</si>
  <si>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</si>
  <si>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</si>
  <si>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</si>
  <si>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</si>
  <si>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</si>
  <si>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</si>
  <si>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</si>
  <si>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</si>
  <si>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</si>
  <si>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</si>
  <si>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</si>
  <si>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</si>
  <si>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</si>
  <si>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</si>
  <si>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</si>
  <si>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</si>
  <si>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</si>
  <si>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</si>
  <si>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</si>
  <si>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</si>
  <si>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</si>
  <si>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</si>
  <si>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</si>
  <si>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</si>
  <si>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</si>
  <si>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</si>
  <si>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</si>
  <si>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</si>
  <si>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</si>
  <si>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</si>
  <si>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</si>
  <si>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</si>
  <si>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</si>
  <si>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</si>
  <si>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</si>
  <si>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</si>
  <si>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</si>
  <si>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</si>
  <si>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</si>
  <si>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</si>
  <si>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</si>
  <si>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</si>
  <si>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</si>
  <si>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</si>
  <si>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</si>
  <si>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</si>
  <si>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</si>
  <si>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</si>
  <si>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</si>
  <si>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</si>
  <si>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</si>
  <si>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</si>
  <si>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</si>
  <si>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</si>
  <si>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</si>
  <si>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</si>
  <si>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</si>
  <si>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</si>
  <si>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</si>
  <si>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</si>
  <si>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</si>
  <si>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</si>
  <si>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</si>
  <si>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</si>
  <si>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</si>
  <si>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</si>
  <si>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</si>
  <si>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</si>
  <si>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</si>
  <si>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</si>
  <si>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</si>
  <si>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</si>
  <si>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</si>
  <si>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</si>
  <si>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</si>
  <si>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</si>
  <si>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</si>
  <si>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</si>
  <si>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</si>
  <si>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</si>
  <si>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</si>
  <si>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</si>
  <si>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</si>
  <si>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</si>
  <si>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</si>
  <si>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</si>
  <si>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</si>
  <si>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</si>
  <si>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</si>
  <si>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</si>
  <si>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</si>
  <si>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</si>
  <si>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</si>
  <si>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</si>
  <si>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</si>
  <si>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</si>
  <si>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</si>
  <si>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</si>
  <si>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</si>
  <si>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</si>
  <si>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</si>
  <si>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</si>
  <si>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</si>
  <si>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</si>
  <si>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</si>
  <si>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</si>
  <si>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</si>
  <si>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</si>
  <si>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</si>
  <si>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</si>
  <si>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</si>
  <si>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</si>
  <si>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</si>
  <si>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</si>
  <si>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</si>
  <si>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</si>
  <si>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</si>
  <si>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</si>
  <si>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</si>
  <si>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</si>
  <si>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</si>
  <si>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</si>
  <si>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</si>
  <si>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</si>
  <si>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</si>
  <si>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</si>
  <si>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</si>
  <si>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</si>
  <si>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</si>
  <si>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</si>
  <si>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</si>
  <si>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</si>
  <si>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</si>
  <si>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</si>
  <si>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</si>
  <si>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</si>
  <si>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</si>
  <si>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</si>
  <si>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</si>
  <si>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</si>
  <si>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</si>
  <si>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</si>
  <si>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</si>
  <si>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</si>
  <si>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</si>
  <si>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</si>
  <si>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</si>
  <si>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</si>
  <si>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</si>
  <si>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</si>
  <si>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</si>
  <si>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</si>
  <si>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</si>
  <si>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</si>
  <si>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</si>
  <si>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</si>
  <si>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</si>
  <si>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</si>
  <si>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</si>
  <si>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</si>
  <si>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</si>
  <si>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</si>
  <si>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</si>
  <si>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</si>
  <si>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</si>
  <si>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</si>
  <si>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</si>
  <si>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</si>
  <si>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</si>
  <si>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</si>
  <si>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</si>
  <si>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</si>
  <si>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</si>
  <si>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</si>
  <si>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</si>
  <si>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</si>
  <si>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</si>
  <si>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</si>
  <si>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</si>
  <si>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</si>
  <si>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</si>
  <si>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</si>
  <si>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</si>
  <si>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</si>
  <si>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</si>
  <si>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</si>
  <si>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</si>
  <si>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</si>
  <si>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</si>
  <si>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</si>
  <si>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</si>
  <si>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</si>
  <si>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</si>
  <si>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</si>
  <si>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</si>
  <si>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</si>
  <si>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</si>
  <si>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</si>
  <si>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</si>
  <si>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</si>
  <si>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</si>
  <si>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</si>
  <si>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</si>
  <si>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</si>
  <si>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</si>
  <si>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</si>
  <si>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</si>
  <si>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</si>
  <si>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</si>
  <si>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</si>
  <si>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</si>
  <si>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</si>
  <si>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</si>
  <si>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</si>
  <si>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</si>
  <si>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</si>
  <si>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</si>
  <si>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</si>
  <si>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</si>
  <si>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</si>
  <si>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</si>
  <si>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</si>
  <si>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</si>
  <si>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</si>
  <si>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</si>
  <si>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</si>
  <si>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</si>
  <si>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</si>
  <si>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</si>
  <si>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</si>
  <si>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</si>
  <si>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</si>
  <si>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</si>
  <si>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</si>
  <si>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</si>
  <si>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</si>
  <si>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</si>
  <si>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</si>
  <si>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</si>
  <si>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</si>
  <si>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</si>
  <si>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</si>
  <si>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</si>
  <si>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</si>
  <si>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</si>
  <si>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</si>
  <si>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</si>
  <si>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</si>
  <si>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</si>
  <si>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</si>
  <si>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</si>
  <si>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</si>
  <si>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</si>
  <si>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</si>
  <si>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</si>
  <si>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</si>
  <si>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</si>
  <si>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</si>
  <si>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</si>
  <si>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</si>
  <si>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</si>
  <si>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</si>
  <si>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</si>
  <si>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</si>
  <si>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</si>
  <si>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</si>
  <si>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</si>
  <si>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</si>
  <si>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</si>
  <si>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</si>
  <si>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</si>
  <si>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</si>
  <si>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</si>
  <si>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</si>
  <si>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</si>
  <si>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</si>
  <si>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</si>
  <si>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</si>
  <si>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</si>
  <si>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</si>
  <si>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</si>
  <si>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</si>
  <si>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</si>
  <si>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</si>
  <si>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</si>
  <si>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</si>
  <si>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</si>
  <si>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</si>
  <si>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</si>
  <si>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</si>
  <si>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</si>
  <si>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</si>
  <si>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</si>
  <si>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</si>
  <si>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</si>
  <si>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</si>
  <si>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</si>
  <si>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</si>
  <si>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</si>
  <si>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</si>
  <si>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</si>
  <si>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</si>
  <si>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</si>
  <si>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</si>
  <si>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</si>
  <si>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</si>
  <si>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</si>
  <si>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</si>
  <si>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</si>
  <si>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</si>
  <si>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</si>
  <si>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</si>
  <si>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</si>
  <si>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</si>
  <si>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</si>
  <si>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</si>
  <si>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</si>
  <si>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</si>
  <si>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</si>
  <si>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</si>
  <si>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</si>
  <si>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</si>
  <si>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</si>
  <si>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</si>
  <si>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</si>
  <si>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</si>
  <si>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</si>
  <si>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</si>
  <si>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</si>
  <si>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</si>
  <si>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</si>
  <si>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</si>
  <si>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</si>
  <si>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</si>
  <si>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</si>
  <si>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</si>
  <si>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</si>
  <si>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</si>
  <si>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</si>
  <si>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</si>
  <si>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</si>
  <si>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</si>
  <si>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</si>
  <si>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</si>
  <si>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</si>
  <si>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</si>
  <si>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</si>
  <si>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</si>
  <si>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</si>
  <si>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</si>
  <si>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</si>
  <si>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</si>
  <si>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</si>
  <si>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</si>
  <si>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</si>
  <si>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</si>
  <si>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</si>
  <si>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</si>
  <si>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</si>
  <si>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</si>
  <si>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</si>
  <si>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</si>
  <si>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</si>
  <si>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</si>
  <si>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</si>
  <si>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</si>
  <si>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</si>
  <si>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</si>
  <si>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</si>
  <si>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</si>
  <si>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</si>
  <si>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</si>
  <si>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</si>
  <si>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</si>
  <si>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</si>
  <si>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</si>
  <si>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</si>
  <si>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</si>
  <si>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</si>
  <si>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</si>
  <si>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</si>
  <si>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</si>
  <si>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</si>
  <si>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</si>
  <si>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</si>
  <si>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</si>
  <si>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</si>
  <si>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</si>
  <si>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</si>
  <si>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</si>
  <si>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</si>
  <si>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</si>
  <si>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</si>
  <si>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</si>
  <si>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</si>
  <si>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</si>
  <si>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</si>
  <si>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</si>
  <si>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</si>
  <si>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</si>
  <si>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</si>
  <si>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</si>
  <si>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</si>
  <si>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</si>
  <si>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</si>
  <si>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</si>
  <si>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</si>
  <si>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</si>
  <si>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</si>
  <si>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</si>
  <si>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</si>
  <si>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</si>
  <si>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</si>
  <si>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</si>
  <si>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</si>
  <si>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</si>
  <si>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</si>
  <si>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</si>
  <si>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</si>
  <si>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</si>
  <si>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</si>
  <si>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</si>
  <si>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</si>
  <si>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</si>
  <si>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</si>
  <si>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</si>
  <si>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</si>
  <si>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</si>
  <si>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</si>
  <si>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</si>
  <si>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</si>
  <si>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</si>
  <si>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</si>
  <si>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</si>
  <si>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</si>
  <si>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</si>
  <si>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</si>
  <si>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</si>
  <si>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</si>
  <si>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</si>
  <si>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</si>
  <si>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</si>
  <si>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</si>
  <si>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</si>
  <si>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</si>
  <si>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</si>
  <si>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</si>
  <si>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</si>
  <si>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</si>
  <si>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</si>
  <si>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</si>
  <si>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</si>
  <si>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</si>
  <si>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</si>
  <si>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</si>
  <si>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</si>
  <si>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</si>
  <si>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</si>
  <si>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</si>
  <si>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</si>
  <si>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</si>
  <si>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</si>
  <si>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</si>
  <si>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</si>
  <si>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</si>
  <si>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</si>
  <si>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</si>
  <si>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</si>
  <si>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</si>
  <si>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</si>
  <si>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</si>
  <si>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</si>
  <si>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</si>
  <si>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</si>
  <si>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</si>
  <si>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</si>
  <si>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</si>
  <si>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</si>
  <si>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</si>
  <si>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</si>
  <si>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</si>
  <si>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</si>
  <si>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</si>
  <si>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</si>
  <si>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</si>
  <si>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</si>
  <si>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</si>
  <si>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</si>
  <si>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</si>
  <si>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</si>
  <si>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</si>
  <si>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</si>
  <si>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</si>
  <si>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</si>
  <si>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</si>
  <si>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</si>
  <si>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</si>
  <si>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</si>
  <si>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</si>
  <si>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</si>
  <si>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</si>
  <si>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</si>
  <si>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</si>
  <si>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</si>
  <si>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</si>
  <si>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</si>
  <si>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</si>
  <si>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</si>
  <si>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</si>
  <si>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</si>
  <si>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</si>
  <si>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</si>
  <si>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</si>
  <si>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</si>
  <si>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</si>
  <si>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</si>
  <si>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</si>
  <si>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</si>
  <si>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</si>
  <si>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</si>
  <si>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</si>
  <si>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</si>
  <si>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</si>
  <si>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</si>
  <si>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</si>
  <si>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</si>
  <si>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</si>
  <si>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</si>
  <si>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</si>
  <si>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</si>
  <si>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</si>
  <si>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</si>
  <si>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</si>
  <si>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</si>
  <si>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</si>
  <si>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</si>
  <si>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</si>
  <si>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</si>
  <si>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</si>
  <si>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</si>
  <si>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</si>
  <si>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</si>
  <si>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</si>
  <si>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</si>
  <si>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</si>
  <si>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</si>
  <si>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</si>
  <si>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</si>
  <si>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</si>
  <si>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</si>
  <si>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</si>
  <si>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</si>
  <si>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</si>
  <si>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</si>
  <si>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</si>
  <si>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</si>
  <si>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</si>
  <si>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</si>
  <si>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</si>
  <si>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</si>
  <si>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</si>
  <si>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</si>
  <si>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</si>
  <si>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</si>
  <si>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</si>
  <si>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</si>
  <si>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</si>
  <si>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</si>
  <si>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</si>
  <si>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</si>
  <si>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</si>
  <si>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</si>
  <si>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</si>
  <si>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</si>
  <si>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</si>
  <si>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</si>
  <si>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</si>
  <si>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</si>
  <si>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</si>
  <si>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</si>
  <si>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</si>
  <si>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</si>
  <si>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</si>
  <si>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</si>
  <si>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</si>
  <si>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</si>
  <si>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</si>
  <si>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</si>
  <si>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</si>
  <si>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</si>
  <si>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</si>
  <si>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</si>
  <si>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</si>
  <si>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</si>
  <si>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</si>
  <si>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</si>
  <si>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</si>
  <si>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</si>
  <si>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</si>
  <si>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</si>
  <si>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</si>
  <si>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</si>
  <si>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</si>
  <si>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</si>
  <si>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</si>
  <si>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</si>
  <si>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</si>
  <si>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</si>
  <si>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</si>
  <si>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</si>
  <si>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</si>
  <si>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</si>
  <si>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</si>
  <si>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</si>
  <si>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</si>
  <si>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</si>
  <si>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</si>
  <si>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</si>
  <si>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</si>
  <si>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</si>
  <si>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</si>
  <si>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</si>
  <si>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</si>
  <si>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</si>
  <si>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</si>
  <si>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</si>
  <si>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</si>
  <si>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</si>
  <si>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</si>
  <si>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</si>
  <si>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</si>
  <si>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</si>
  <si>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</si>
  <si>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</si>
  <si>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</si>
  <si>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</si>
  <si>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</si>
  <si>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</si>
  <si>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</si>
  <si>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</si>
  <si>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</si>
  <si>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</si>
  <si>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</si>
  <si>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</si>
  <si>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</si>
  <si>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</si>
  <si>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</si>
  <si>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</si>
  <si>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</si>
  <si>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</si>
  <si>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</si>
  <si>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</si>
  <si>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</si>
  <si>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</si>
  <si>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</si>
  <si>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</si>
  <si>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</si>
  <si>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</si>
  <si>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</si>
  <si>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</si>
  <si>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</si>
  <si>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</si>
  <si>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</si>
  <si>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</si>
  <si>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</si>
  <si>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</si>
  <si>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</si>
  <si>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</si>
  <si>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</si>
  <si>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</si>
  <si>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</si>
  <si>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</si>
  <si>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</si>
  <si>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</si>
  <si>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</si>
  <si>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</si>
  <si>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</si>
  <si>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</si>
  <si>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</si>
  <si>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</si>
  <si>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</si>
  <si>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</si>
  <si>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</si>
  <si>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</si>
  <si>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</si>
  <si>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</si>
  <si>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</si>
  <si>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</si>
  <si>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</si>
  <si>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</si>
  <si>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</si>
  <si>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</si>
  <si>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</si>
  <si>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</si>
  <si>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</si>
  <si>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</si>
  <si>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</si>
  <si>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</si>
  <si>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</si>
  <si>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</si>
  <si>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</si>
  <si>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</si>
  <si>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</si>
  <si>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</si>
  <si>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</si>
  <si>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</si>
  <si>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</si>
  <si>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</si>
  <si>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</si>
  <si>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</si>
  <si>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</si>
  <si>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</si>
  <si>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</si>
  <si>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</si>
  <si>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</si>
  <si>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</si>
  <si>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</si>
  <si>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</si>
  <si>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</si>
  <si>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</si>
  <si>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</si>
  <si>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</si>
  <si>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</si>
  <si>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</si>
  <si>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</si>
  <si>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</si>
  <si>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</si>
  <si>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</si>
  <si>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</si>
  <si>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</si>
  <si>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</si>
  <si>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</si>
  <si>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</si>
  <si>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</si>
  <si>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</si>
  <si>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</si>
  <si>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</si>
  <si>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</si>
  <si>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</si>
  <si>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</si>
  <si>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</si>
  <si>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</si>
  <si>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</si>
  <si>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</si>
  <si>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</si>
  <si>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</si>
  <si>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</si>
  <si>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</si>
  <si>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</si>
  <si>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</si>
  <si>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</si>
  <si>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</si>
  <si>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</si>
  <si>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</si>
  <si>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</si>
  <si>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</si>
  <si>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</si>
  <si>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</si>
  <si>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</si>
  <si>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</si>
  <si>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</si>
  <si>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</si>
  <si>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</si>
  <si>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</si>
  <si>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</si>
  <si>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</si>
  <si>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</si>
  <si>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</si>
  <si>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</si>
  <si>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</si>
  <si>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</si>
  <si>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</si>
  <si>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</si>
  <si>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</si>
  <si>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</si>
  <si>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</si>
  <si>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</si>
  <si>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</si>
  <si>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</si>
  <si>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</si>
  <si>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</si>
  <si>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</si>
  <si>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</si>
  <si>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</si>
  <si>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</si>
  <si>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</si>
  <si>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</si>
  <si>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</si>
  <si>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</si>
  <si>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</si>
  <si>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</si>
  <si>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</si>
  <si>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</si>
  <si>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</si>
  <si>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</si>
  <si>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</si>
  <si>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</si>
  <si>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</si>
  <si>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</si>
  <si>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</si>
  <si>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</si>
  <si>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</si>
  <si>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</si>
  <si>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</si>
  <si>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</si>
  <si>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</si>
  <si>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</si>
  <si>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</si>
  <si>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</si>
  <si>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</si>
  <si>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</si>
  <si>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</si>
  <si>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</si>
  <si>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</si>
  <si>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</si>
  <si>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</si>
  <si>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</si>
  <si>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</si>
  <si>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</si>
  <si>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</si>
  <si>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</si>
  <si>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</si>
  <si>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</si>
  <si>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</si>
  <si>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</si>
  <si>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</si>
  <si>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</si>
  <si>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</si>
  <si>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</si>
  <si>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</si>
  <si>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</si>
  <si>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</si>
  <si>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</si>
  <si>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</si>
  <si>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</si>
  <si>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</si>
  <si>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</si>
  <si>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</si>
  <si>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</si>
  <si>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</si>
  <si>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</si>
  <si>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</si>
  <si>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</si>
  <si>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</si>
  <si>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</si>
  <si>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</si>
  <si>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</si>
  <si>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</si>
  <si>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</si>
  <si>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</si>
  <si>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</si>
  <si>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</si>
  <si>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</si>
  <si>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</si>
  <si>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</si>
  <si>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</si>
  <si>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</si>
  <si>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</si>
  <si>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</si>
  <si>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</si>
  <si>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</si>
  <si>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</si>
  <si>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</si>
  <si>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</si>
  <si>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</si>
  <si>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</si>
  <si>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</si>
  <si>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</si>
  <si>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</si>
  <si>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</si>
  <si>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</si>
  <si>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</si>
  <si>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</si>
  <si>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</si>
  <si>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</si>
  <si>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</si>
  <si>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</si>
  <si>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</si>
  <si>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</si>
  <si>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</si>
  <si>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</si>
  <si>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</si>
  <si>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</si>
  <si>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</si>
  <si>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</si>
  <si>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</si>
  <si>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</si>
  <si>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</si>
  <si>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</si>
  <si>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</si>
  <si>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</si>
  <si>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</si>
  <si>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</si>
  <si>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</si>
  <si>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</si>
  <si>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</si>
  <si>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</si>
  <si>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</si>
  <si>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</si>
  <si>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</si>
  <si>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</si>
  <si>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</si>
  <si>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</si>
  <si>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</si>
  <si>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</si>
  <si>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</si>
  <si>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</si>
  <si>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</si>
  <si>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</si>
  <si>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</si>
  <si>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</si>
  <si>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</si>
  <si>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</si>
  <si>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</si>
  <si>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</si>
  <si>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</si>
  <si>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</si>
  <si>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</si>
  <si>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</si>
  <si>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</si>
  <si>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</si>
  <si>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</si>
  <si>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</si>
  <si>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</si>
  <si>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</si>
  <si>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</si>
  <si>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</si>
  <si>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</si>
  <si>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</si>
  <si>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</si>
  <si>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</si>
  <si>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</si>
  <si>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</si>
  <si>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</si>
  <si>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</si>
  <si>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</si>
  <si>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</si>
  <si>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</si>
  <si>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</si>
  <si>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</si>
  <si>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</si>
  <si>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</si>
  <si>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</si>
  <si>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</si>
  <si>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</si>
  <si>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</si>
  <si>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</si>
  <si>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</si>
  <si>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</si>
  <si>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</si>
  <si>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</si>
  <si>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</si>
  <si>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</si>
  <si>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</si>
  <si>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</si>
  <si>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</si>
  <si>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</si>
  <si>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</si>
  <si>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</si>
  <si>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</si>
  <si>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</si>
  <si>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</si>
  <si>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</si>
  <si>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</si>
  <si>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</si>
  <si>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</si>
  <si>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</si>
  <si>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</si>
  <si>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</si>
  <si>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</si>
  <si>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</si>
  <si>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</si>
  <si>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</si>
  <si>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</si>
  <si>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</si>
  <si>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</si>
  <si>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</si>
  <si>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</si>
  <si>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</si>
  <si>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</si>
  <si>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</si>
  <si>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</si>
  <si>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</si>
  <si>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</si>
  <si>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</si>
  <si>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</si>
  <si>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</si>
  <si>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</si>
  <si>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</si>
  <si>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</si>
  <si>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</si>
  <si>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</si>
  <si>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</si>
  <si>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</si>
  <si>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</si>
  <si>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</si>
  <si>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</si>
  <si>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</si>
  <si>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</si>
  <si>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</si>
  <si>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</si>
  <si>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</si>
  <si>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</si>
  <si>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</si>
  <si>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</si>
  <si>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</si>
  <si>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</si>
  <si>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</si>
  <si>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</si>
  <si>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</si>
  <si>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</si>
  <si>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</si>
  <si>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</si>
  <si>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</si>
  <si>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</si>
  <si>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</si>
  <si>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</si>
  <si>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</si>
  <si>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</si>
  <si>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</si>
  <si>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</si>
  <si>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</si>
  <si>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</si>
  <si>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</si>
  <si>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</si>
  <si>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</si>
  <si>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</si>
  <si>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</si>
  <si>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</si>
  <si>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</si>
  <si>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</si>
  <si>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</si>
  <si>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</si>
  <si>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</si>
  <si>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</si>
  <si>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</si>
  <si>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</si>
  <si>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</si>
  <si>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</si>
  <si>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</si>
  <si>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</si>
  <si>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</si>
  <si>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</si>
  <si>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</si>
  <si>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</si>
  <si>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</si>
  <si>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</si>
  <si>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</si>
  <si>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</si>
  <si>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</si>
  <si>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</si>
  <si>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</si>
  <si>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</si>
  <si>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</si>
  <si>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</si>
  <si>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</si>
  <si>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</si>
  <si>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</si>
  <si>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</si>
  <si>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</si>
  <si>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</si>
  <si>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</si>
  <si>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</si>
  <si>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</si>
  <si>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</si>
  <si>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</si>
  <si>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</si>
  <si>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</si>
  <si>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</si>
  <si>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</si>
  <si>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</si>
  <si>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</si>
  <si>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</si>
  <si>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</si>
  <si>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</si>
  <si>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</si>
  <si>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</si>
  <si>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</si>
  <si>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</si>
  <si>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</si>
  <si>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</si>
  <si>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</si>
  <si>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</si>
  <si>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</si>
  <si>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</si>
  <si>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</si>
  <si>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</si>
  <si>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</si>
  <si>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</si>
  <si>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</si>
  <si>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</si>
  <si>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</si>
  <si>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</si>
  <si>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</si>
  <si>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</si>
  <si>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</si>
  <si>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</si>
  <si>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</si>
  <si>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</si>
  <si>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</si>
  <si>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</si>
  <si>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</si>
  <si>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</si>
  <si>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</si>
  <si>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</si>
  <si>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</si>
  <si>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</si>
  <si>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</si>
  <si>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</si>
  <si>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</si>
  <si>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</si>
  <si>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</si>
  <si>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</si>
  <si>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</si>
  <si>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</si>
  <si>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</si>
  <si>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</si>
  <si>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</si>
  <si>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</si>
  <si>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</si>
  <si>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</si>
  <si>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</si>
  <si>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</si>
  <si>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</si>
  <si>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</si>
  <si>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</si>
  <si>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</si>
  <si>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</si>
  <si>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</si>
  <si>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</si>
  <si>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</si>
  <si>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</si>
  <si>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</si>
  <si>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</si>
  <si>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</si>
  <si>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</si>
  <si>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</si>
  <si>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</si>
  <si>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</si>
  <si>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</si>
  <si>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</si>
  <si>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</si>
  <si>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</si>
  <si>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</si>
  <si>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</si>
  <si>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</si>
  <si>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</si>
  <si>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</si>
  <si>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</si>
  <si>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</si>
  <si>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</si>
  <si>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</si>
  <si>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</si>
  <si>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</si>
  <si>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</si>
  <si>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</si>
  <si>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</si>
  <si>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</si>
  <si>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</si>
  <si>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</si>
  <si>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</si>
  <si>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</si>
  <si>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</si>
  <si>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</si>
  <si>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</si>
  <si>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</si>
  <si>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</si>
  <si>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</si>
  <si>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</si>
  <si>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</si>
  <si>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</si>
  <si>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</si>
  <si>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</si>
  <si>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</si>
  <si>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</si>
  <si>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</si>
  <si>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</si>
  <si>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</si>
  <si>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</si>
  <si>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</si>
  <si>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</si>
  <si>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</si>
  <si>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</si>
  <si>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</si>
  <si>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</si>
  <si>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</si>
  <si>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</si>
  <si>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</si>
  <si>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</si>
  <si>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</si>
  <si>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</si>
  <si>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</si>
  <si>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</si>
  <si>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</si>
  <si>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</si>
  <si>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</si>
  <si>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</si>
  <si>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</si>
  <si>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</si>
  <si>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</si>
  <si>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</si>
  <si>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</si>
  <si>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</si>
  <si>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</si>
  <si>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</si>
  <si>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</si>
  <si>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</si>
  <si>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</si>
  <si>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</si>
  <si>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</si>
  <si>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</si>
  <si>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</si>
  <si>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</si>
  <si>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</si>
  <si>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</si>
  <si>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</si>
  <si>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</si>
  <si>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</si>
  <si>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</si>
  <si>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</si>
  <si>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</si>
  <si>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</si>
  <si>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</si>
  <si>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</si>
  <si>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</si>
  <si>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</si>
  <si>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</si>
  <si>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</si>
  <si>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</si>
  <si>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</si>
  <si>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</si>
  <si>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</si>
  <si>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</si>
  <si>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</si>
  <si>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</si>
  <si>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</si>
  <si>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</si>
  <si>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</si>
  <si>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</si>
  <si>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</si>
  <si>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</si>
  <si>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</si>
  <si>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</si>
  <si>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</si>
  <si>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</si>
  <si>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</si>
  <si>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</si>
  <si>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</si>
  <si>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</si>
  <si>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</si>
  <si>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</si>
  <si>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</si>
  <si>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</si>
  <si>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</si>
  <si>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</si>
  <si>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</si>
  <si>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</si>
  <si>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</si>
  <si>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</si>
  <si>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</si>
  <si>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</si>
  <si>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</si>
  <si>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</si>
  <si>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</si>
  <si>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</si>
  <si>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</si>
  <si>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</si>
  <si>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</si>
  <si>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</si>
  <si>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</si>
  <si>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</si>
  <si>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</si>
  <si>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</si>
  <si>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</si>
  <si>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</si>
  <si>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</si>
  <si>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</si>
  <si>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</si>
  <si>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</si>
  <si>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</si>
  <si>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</si>
  <si>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</si>
  <si>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</si>
  <si>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</si>
  <si>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</si>
  <si>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</si>
  <si>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</si>
  <si>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</si>
  <si>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</si>
  <si>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</si>
  <si>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</si>
  <si>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</si>
  <si>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</si>
  <si>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</si>
  <si>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</si>
  <si>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</si>
  <si>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</si>
  <si>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</si>
  <si>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</si>
  <si>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</si>
  <si>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</si>
  <si>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</si>
  <si>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</si>
  <si>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</si>
  <si>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</si>
  <si>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</si>
  <si>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</si>
  <si>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</si>
  <si>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</si>
  <si>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</si>
  <si>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</si>
  <si>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</si>
  <si>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</si>
  <si>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</si>
  <si>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</si>
  <si>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</si>
  <si>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</si>
  <si>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</si>
  <si>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</si>
  <si>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</si>
  <si>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</si>
  <si>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</si>
  <si>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</si>
  <si>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</si>
  <si>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</si>
  <si>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</si>
  <si>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</si>
  <si>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</si>
  <si>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</si>
  <si>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</si>
  <si>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</si>
  <si>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</si>
  <si>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</si>
  <si>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</si>
  <si>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</si>
  <si>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</si>
  <si>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</si>
  <si>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</si>
  <si>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</si>
  <si>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</si>
  <si>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</si>
  <si>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</si>
  <si>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</si>
  <si>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</si>
  <si>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</si>
  <si>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</si>
  <si>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</si>
  <si>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</si>
  <si>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</si>
  <si>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</si>
  <si>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</si>
  <si>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</si>
  <si>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</si>
  <si>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</si>
  <si>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</si>
  <si>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</si>
  <si>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</si>
  <si>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</si>
  <si>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</si>
  <si>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</si>
  <si>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</si>
  <si>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</si>
  <si>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</si>
  <si>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</si>
  <si>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</si>
  <si>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</si>
  <si>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</si>
  <si>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</si>
  <si>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</si>
  <si>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</si>
  <si>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</si>
  <si>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</si>
  <si>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</si>
  <si>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</si>
  <si>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</si>
  <si>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</si>
  <si>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</si>
  <si>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</si>
  <si>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</si>
  <si>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</si>
  <si>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</si>
  <si>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</si>
  <si>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</si>
  <si>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</si>
  <si>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</si>
  <si>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</si>
  <si>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</si>
  <si>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</si>
  <si>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</si>
  <si>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</si>
  <si>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</si>
  <si>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</si>
  <si>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</si>
  <si>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</si>
  <si>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</si>
  <si>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</si>
  <si>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</si>
  <si>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</si>
  <si>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</si>
  <si>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</si>
  <si>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</si>
  <si>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</si>
  <si>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</si>
  <si>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</si>
  <si>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</si>
  <si>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</si>
  <si>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</si>
  <si>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</si>
  <si>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</si>
  <si>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</si>
  <si>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</si>
  <si>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</si>
  <si>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</si>
  <si>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</si>
  <si>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</si>
  <si>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</si>
  <si>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</si>
  <si>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</si>
  <si>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</si>
  <si>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</si>
  <si>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</si>
  <si>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</si>
  <si>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</si>
  <si>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</si>
  <si>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</si>
  <si>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</si>
  <si>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</si>
  <si>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</si>
  <si>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</si>
  <si>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</si>
  <si>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</si>
  <si>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</si>
  <si>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</si>
  <si>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</si>
  <si>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</si>
  <si>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</si>
  <si>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</si>
  <si>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</si>
  <si>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</si>
  <si>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</si>
  <si>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</si>
  <si>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</si>
  <si>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</si>
  <si>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</si>
  <si>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</si>
  <si>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</si>
  <si>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</si>
  <si>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</si>
  <si>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</si>
  <si>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</si>
  <si>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</si>
  <si>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</si>
  <si>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</si>
  <si>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</si>
  <si>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</si>
  <si>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</si>
  <si>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</si>
  <si>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</si>
  <si>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</si>
  <si>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</si>
  <si>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</si>
  <si>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</si>
  <si>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</si>
  <si>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</si>
  <si>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</si>
  <si>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</si>
  <si>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</si>
  <si>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</si>
  <si>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</si>
  <si>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</si>
  <si>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</si>
  <si>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</si>
  <si>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</si>
  <si>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</si>
  <si>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</si>
  <si>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</si>
  <si>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</si>
  <si>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</si>
  <si>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</si>
  <si>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</si>
  <si>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</si>
  <si>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</si>
  <si>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</si>
  <si>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</si>
  <si>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</si>
  <si>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</si>
  <si>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</si>
  <si>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</si>
  <si>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</si>
  <si>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</si>
  <si>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</si>
  <si>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</si>
  <si>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</si>
  <si>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</si>
  <si>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</si>
  <si>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</si>
  <si>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</si>
  <si>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</si>
  <si>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</si>
  <si>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</si>
  <si>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</si>
  <si>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</si>
  <si>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</si>
  <si>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</si>
  <si>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</si>
  <si>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</si>
  <si>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</si>
  <si>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</si>
  <si>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</si>
  <si>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</si>
  <si>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</si>
  <si>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</si>
  <si>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</si>
  <si>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</si>
  <si>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</si>
  <si>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</si>
  <si>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</si>
  <si>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</si>
  <si>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</si>
  <si>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</si>
  <si>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</si>
  <si>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</si>
  <si>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</si>
  <si>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</si>
  <si>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</si>
  <si>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</si>
  <si>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</si>
  <si>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</si>
  <si>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</si>
  <si>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</si>
  <si>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</si>
  <si>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</si>
  <si>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</si>
  <si>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</si>
  <si>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</si>
  <si>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</si>
  <si>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</si>
  <si>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</si>
  <si>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</si>
  <si>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</si>
  <si>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</si>
  <si>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</si>
  <si>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</si>
  <si>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</si>
  <si>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</si>
  <si>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</si>
  <si>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</si>
  <si>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</si>
  <si>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</si>
  <si>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</si>
  <si>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</si>
  <si>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</si>
  <si>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</si>
  <si>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</si>
  <si>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</si>
  <si>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</si>
  <si>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</si>
  <si>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</si>
  <si>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</si>
  <si>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</si>
  <si>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</si>
  <si>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</si>
  <si>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</si>
  <si>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</si>
  <si>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</si>
  <si>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</si>
  <si>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</si>
  <si>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</si>
  <si>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</si>
  <si>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</si>
  <si>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</si>
  <si>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</si>
  <si>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</si>
  <si>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</si>
  <si>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</si>
  <si>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</si>
  <si>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</si>
  <si>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</si>
  <si>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</si>
  <si>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</si>
  <si>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</si>
  <si>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</si>
  <si>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</si>
  <si>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</si>
  <si>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</si>
  <si>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</si>
  <si>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</si>
  <si>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</si>
  <si>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</si>
  <si>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</si>
  <si>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</si>
  <si>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</si>
  <si>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</si>
  <si>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</si>
  <si>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</si>
  <si>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</si>
  <si>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</si>
  <si>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</si>
  <si>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</si>
  <si>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</si>
  <si>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</si>
  <si>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</si>
  <si>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</si>
  <si>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</si>
  <si>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</si>
  <si>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</si>
  <si>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</si>
  <si>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</si>
  <si>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</si>
  <si>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</si>
  <si>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</si>
  <si>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</si>
  <si>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</si>
  <si>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</si>
  <si>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</si>
  <si>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</si>
  <si>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</si>
  <si>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</si>
  <si>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</si>
  <si>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</si>
  <si>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</si>
  <si>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</si>
  <si>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</si>
  <si>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</si>
  <si>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</si>
  <si>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</si>
  <si>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</si>
  <si>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</si>
  <si>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</si>
  <si>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</si>
  <si>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</si>
  <si>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</si>
  <si>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</si>
  <si>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</si>
  <si>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</si>
  <si>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</si>
  <si>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</si>
  <si>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</si>
  <si>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</si>
  <si>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</si>
  <si>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</si>
  <si>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</si>
  <si>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</si>
  <si>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</si>
  <si>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</si>
  <si>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</si>
  <si>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</si>
  <si>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</si>
  <si>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</si>
  <si>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</si>
  <si>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</si>
  <si>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</si>
  <si>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</si>
  <si>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</si>
  <si>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</si>
  <si>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</si>
  <si>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</si>
  <si>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</si>
  <si>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</si>
  <si>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</si>
  <si>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</si>
  <si>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</si>
  <si>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</si>
  <si>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</si>
  <si>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</si>
  <si>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</si>
  <si>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</si>
  <si>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</si>
  <si>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</si>
  <si>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</si>
  <si>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</si>
  <si>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</si>
  <si>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</si>
  <si>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</si>
  <si>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</si>
  <si>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</si>
  <si>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</si>
  <si>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</si>
  <si>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</si>
  <si>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</si>
  <si>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</si>
  <si>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</si>
  <si>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</si>
  <si>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</si>
  <si>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</si>
  <si>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</si>
  <si>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</si>
  <si>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</si>
  <si>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</si>
  <si>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</si>
  <si>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</si>
  <si>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</si>
  <si>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</si>
  <si>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</si>
  <si>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</si>
  <si>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</si>
  <si>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</si>
  <si>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</si>
  <si>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</si>
  <si>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</si>
  <si>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</si>
  <si>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</si>
  <si>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</si>
  <si>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</si>
  <si>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</si>
  <si>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</si>
  <si>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</si>
  <si>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</si>
  <si>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</si>
  <si>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</si>
  <si>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</si>
  <si>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</si>
  <si>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</si>
  <si>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</si>
  <si>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</si>
  <si>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</si>
  <si>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</si>
  <si>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</si>
  <si>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</si>
  <si>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</si>
  <si>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</si>
  <si>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</si>
  <si>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</si>
  <si>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</si>
  <si>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</si>
  <si>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</si>
  <si>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</si>
  <si>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</si>
  <si>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</si>
  <si>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</si>
  <si>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</si>
  <si>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</si>
  <si>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</si>
  <si>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</si>
  <si>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</si>
  <si>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</si>
  <si>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</si>
  <si>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</si>
  <si>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</si>
  <si>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</si>
  <si>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</si>
  <si>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</si>
  <si>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</si>
  <si>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</si>
  <si>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</si>
  <si>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</si>
  <si>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</si>
  <si>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</si>
  <si>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</si>
  <si>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</si>
  <si>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</si>
  <si>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</si>
  <si>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</si>
  <si>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</si>
  <si>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</si>
  <si>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</si>
  <si>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</si>
  <si>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</si>
  <si>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</si>
  <si>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</si>
  <si>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</si>
  <si>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</si>
  <si>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</si>
  <si>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</si>
  <si>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</si>
  <si>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</si>
  <si>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</si>
  <si>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</si>
  <si>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</si>
  <si>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</si>
  <si>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</si>
  <si>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</si>
  <si>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</si>
  <si>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</si>
  <si>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</si>
  <si>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</si>
  <si>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</si>
  <si>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</si>
  <si>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</si>
  <si>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</si>
  <si>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</si>
  <si>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</si>
  <si>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</si>
  <si>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</si>
  <si>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</si>
  <si>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</si>
  <si>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</si>
  <si>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</si>
  <si>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</si>
  <si>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</si>
  <si>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</si>
  <si>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</si>
  <si>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</si>
  <si>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</si>
  <si>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</si>
  <si>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</si>
  <si>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</si>
  <si>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</si>
  <si>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</si>
  <si>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</si>
  <si>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</si>
  <si>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</si>
  <si>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</si>
  <si>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</si>
  <si>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</si>
  <si>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</si>
  <si>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</si>
  <si>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</si>
  <si>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</si>
  <si>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</si>
  <si>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</si>
  <si>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</si>
  <si>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</si>
  <si>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</si>
  <si>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</si>
  <si>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</si>
  <si>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</si>
  <si>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</si>
  <si>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</si>
  <si>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</si>
  <si>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</si>
  <si>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</si>
  <si>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</si>
  <si>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</si>
  <si>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</si>
  <si>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</si>
  <si>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</si>
  <si>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</si>
  <si>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</si>
  <si>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</si>
  <si>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</si>
  <si>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</si>
  <si>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</si>
  <si>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</si>
  <si>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</si>
  <si>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</si>
  <si>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</si>
  <si>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</si>
  <si>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</si>
  <si>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</si>
  <si>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</si>
  <si>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</si>
  <si>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</si>
  <si>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</si>
  <si>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</si>
  <si>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</si>
  <si>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</si>
  <si>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</si>
  <si>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</si>
  <si>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</si>
  <si>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</si>
  <si>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</si>
  <si>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</si>
  <si>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</si>
  <si>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</si>
  <si>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</si>
  <si>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</si>
  <si>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</si>
  <si>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</si>
  <si>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</si>
  <si>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</si>
  <si>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</si>
  <si>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</si>
  <si>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</si>
  <si>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</si>
  <si>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</si>
  <si>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</si>
  <si>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</si>
  <si>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</si>
  <si>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</si>
  <si>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</si>
  <si>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</si>
  <si>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</si>
  <si>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</si>
  <si>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</si>
  <si>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</si>
  <si>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</si>
  <si>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</si>
  <si>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</si>
  <si>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</si>
  <si>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</si>
  <si>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</si>
  <si>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</si>
  <si>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</si>
  <si>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</si>
  <si>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</si>
  <si>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</si>
  <si>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</si>
  <si>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</si>
  <si>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</si>
  <si>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</si>
  <si>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</si>
  <si>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</si>
  <si>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</si>
  <si>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</si>
  <si>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</si>
  <si>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</si>
  <si>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</si>
  <si>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</si>
  <si>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</si>
  <si>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</si>
  <si>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</si>
  <si>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</si>
  <si>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</si>
  <si>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</si>
  <si>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</si>
  <si>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</si>
  <si>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</si>
  <si>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</si>
  <si>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</si>
  <si>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</si>
  <si>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</si>
  <si>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</si>
  <si>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</si>
  <si>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</si>
  <si>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</si>
  <si>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</si>
  <si>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</si>
  <si>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</si>
  <si>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</si>
  <si>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</si>
  <si>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</si>
  <si>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</si>
  <si>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</si>
  <si>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</si>
  <si>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</si>
  <si>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</si>
  <si>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</si>
  <si>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</si>
  <si>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</si>
  <si>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</si>
  <si>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</si>
  <si>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</si>
  <si>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</si>
  <si>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</si>
  <si>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</si>
  <si>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</si>
  <si>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</si>
  <si>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</si>
  <si>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</si>
  <si>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</si>
  <si>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</si>
  <si>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</si>
  <si>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</si>
  <si>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</si>
  <si>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</si>
  <si>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</si>
  <si>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</si>
  <si>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</si>
  <si>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</si>
  <si>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</si>
  <si>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</si>
  <si>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</si>
  <si>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</si>
  <si>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</si>
  <si>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</si>
  <si>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</si>
  <si>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</si>
  <si>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</si>
  <si>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</si>
  <si>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</si>
  <si>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</si>
  <si>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</si>
  <si>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</si>
  <si>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</si>
  <si>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</si>
  <si>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</si>
  <si>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</si>
  <si>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</si>
  <si>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</si>
  <si>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</si>
  <si>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</si>
  <si>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</si>
  <si>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</si>
  <si>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</si>
  <si>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</si>
  <si>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</si>
  <si>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</si>
  <si>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</si>
  <si>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</si>
  <si>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</si>
  <si>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</si>
  <si>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</si>
  <si>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</si>
  <si>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</si>
  <si>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</si>
  <si>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</si>
  <si>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</si>
  <si>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</si>
  <si>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</si>
  <si>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</si>
  <si>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</si>
  <si>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</si>
  <si>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</si>
  <si>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</si>
  <si>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</si>
  <si>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</si>
  <si>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</si>
  <si>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</si>
  <si>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</si>
  <si>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</si>
  <si>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</si>
  <si>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</si>
  <si>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</si>
  <si>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</si>
  <si>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</si>
  <si>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</si>
  <si>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</si>
  <si>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</si>
  <si>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</si>
  <si>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</si>
  <si>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</si>
  <si>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</si>
  <si>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</si>
  <si>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</si>
  <si>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</si>
  <si>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</si>
  <si>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</si>
  <si>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</si>
  <si>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</si>
  <si>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</si>
  <si>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</si>
  <si>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</si>
  <si>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</si>
  <si>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</si>
  <si>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</si>
  <si>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</si>
  <si>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</si>
  <si>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</si>
  <si>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</si>
  <si>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</si>
  <si>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</si>
  <si>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</si>
  <si>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</si>
  <si>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</si>
  <si>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</si>
  <si>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</si>
  <si>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</si>
  <si>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</si>
  <si>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</si>
  <si>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</si>
  <si>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</si>
  <si>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</si>
  <si>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</si>
  <si>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</si>
  <si>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</si>
  <si>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</si>
  <si>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</si>
  <si>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</si>
  <si>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</si>
  <si>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</si>
  <si>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</si>
  <si>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</si>
  <si>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</si>
  <si>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</si>
  <si>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</si>
  <si>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</si>
  <si>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</si>
  <si>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</si>
  <si>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</si>
  <si>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</si>
  <si>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</si>
  <si>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</si>
  <si>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</si>
  <si>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</si>
  <si>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</si>
  <si>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</si>
  <si>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</si>
  <si>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</si>
  <si>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</si>
  <si>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</si>
  <si>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</si>
  <si>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</si>
  <si>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</si>
  <si>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</si>
  <si>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</si>
  <si>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</si>
  <si>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</si>
  <si>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</si>
  <si>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</si>
  <si>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</si>
  <si>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</si>
  <si>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</si>
  <si>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</si>
  <si>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</si>
  <si>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</si>
  <si>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</si>
  <si>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</si>
  <si>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</si>
  <si>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</si>
  <si>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</si>
  <si>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</si>
  <si>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</si>
  <si>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</si>
  <si>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</si>
  <si>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</si>
  <si>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</si>
  <si>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</si>
  <si>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</si>
  <si>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</si>
  <si>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</si>
  <si>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</si>
  <si>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</si>
  <si>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</si>
  <si>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</si>
  <si>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</si>
  <si>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</si>
  <si>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</si>
  <si>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</si>
  <si>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</si>
  <si>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</si>
  <si>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</si>
  <si>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</si>
  <si>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</si>
  <si>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</si>
  <si>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</si>
  <si>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</si>
  <si>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</si>
  <si>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</si>
  <si>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</si>
  <si>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</si>
  <si>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</si>
  <si>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</si>
  <si>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</si>
  <si>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</si>
  <si>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</si>
  <si>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</si>
  <si>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</si>
  <si>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</si>
  <si>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</si>
  <si>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</si>
  <si>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</si>
  <si>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</si>
  <si>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</si>
  <si>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</si>
  <si>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</si>
  <si>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</si>
  <si>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</si>
  <si>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</si>
  <si>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</si>
  <si>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</si>
  <si>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</si>
  <si>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</si>
  <si>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</si>
  <si>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</si>
  <si>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</si>
  <si>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</si>
  <si>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</si>
  <si>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</si>
  <si>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</si>
  <si>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</si>
  <si>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</si>
  <si>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</si>
  <si>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</si>
  <si>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</si>
  <si>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</si>
  <si>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</si>
  <si>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</si>
  <si>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</si>
  <si>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</si>
  <si>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</si>
  <si>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</si>
  <si>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</si>
  <si>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</si>
  <si>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</si>
  <si>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</si>
  <si>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</si>
  <si>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</si>
  <si>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</si>
  <si>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</si>
  <si>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</si>
  <si>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</si>
  <si>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</si>
  <si>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</si>
  <si>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</si>
  <si>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</si>
  <si>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</si>
  <si>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</si>
  <si>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</si>
  <si>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</si>
  <si>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</si>
  <si>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</si>
  <si>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</si>
  <si>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</si>
  <si>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</si>
  <si>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</si>
  <si>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</si>
  <si>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</si>
  <si>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</si>
  <si>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</si>
  <si>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</si>
  <si>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</si>
  <si>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</si>
  <si>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</si>
  <si>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</si>
  <si>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</si>
  <si>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</si>
  <si>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</si>
  <si>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</si>
  <si>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</si>
  <si>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</si>
  <si>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</si>
  <si>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</si>
  <si>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</si>
  <si>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</si>
  <si>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</si>
  <si>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</si>
  <si>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</si>
  <si>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</si>
  <si>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</si>
  <si>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</si>
  <si>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</si>
  <si>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</si>
  <si>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</si>
  <si>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</si>
  <si>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</si>
  <si>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</si>
  <si>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</si>
  <si>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</si>
  <si>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</si>
  <si>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</si>
  <si>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</si>
  <si>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</si>
  <si>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</si>
  <si>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</si>
  <si>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</si>
  <si>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</si>
  <si>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</si>
  <si>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</si>
  <si>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</si>
  <si>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</si>
  <si>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</si>
  <si>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</si>
  <si>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</si>
  <si>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</si>
  <si>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</si>
  <si>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</si>
  <si>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</si>
  <si>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</si>
  <si>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</si>
  <si>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</si>
  <si>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</si>
  <si>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</si>
  <si>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</si>
  <si>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</si>
  <si>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</si>
  <si>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</si>
  <si>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</si>
  <si>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</si>
  <si>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</si>
  <si>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</si>
  <si>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</si>
  <si>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</si>
  <si>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</si>
  <si>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</si>
  <si>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</si>
  <si>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</si>
  <si>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</si>
  <si>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</si>
  <si>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</si>
  <si>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</si>
  <si>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</si>
  <si>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</si>
  <si>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</si>
  <si>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</si>
  <si>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</si>
  <si>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</si>
  <si>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</si>
  <si>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</si>
  <si>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</si>
  <si>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</si>
  <si>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</si>
  <si>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</si>
  <si>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</si>
  <si>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</si>
  <si>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</si>
  <si>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</si>
  <si>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</si>
  <si>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</si>
  <si>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</si>
  <si>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</si>
  <si>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</si>
  <si>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</si>
  <si>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</si>
  <si>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</si>
  <si>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</si>
  <si>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</si>
  <si>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</si>
  <si>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</si>
  <si>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</si>
  <si>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</si>
  <si>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</si>
  <si>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</si>
  <si>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</si>
  <si>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</si>
  <si>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</si>
  <si>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</si>
  <si>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</si>
  <si>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</si>
  <si>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</si>
  <si>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</si>
  <si>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</si>
  <si>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</si>
  <si>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</si>
  <si>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</si>
  <si>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</si>
  <si>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</si>
  <si>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</si>
  <si>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</si>
  <si>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</si>
  <si>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</si>
  <si>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</si>
  <si>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</si>
  <si>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</si>
  <si>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</si>
  <si>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</si>
  <si>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</si>
  <si>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</si>
  <si>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</si>
  <si>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</si>
  <si>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</si>
  <si>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</si>
  <si>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</si>
  <si>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</si>
  <si>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</si>
  <si>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</si>
  <si>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</si>
  <si>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</si>
  <si>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</si>
  <si>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</si>
  <si>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</si>
  <si>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</si>
  <si>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</si>
  <si>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</si>
  <si>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</si>
  <si>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</si>
  <si>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</si>
  <si>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</si>
  <si>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</si>
  <si>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</si>
  <si>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</si>
  <si>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</si>
  <si>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</si>
  <si>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</si>
  <si>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</si>
  <si>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</si>
  <si>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</si>
  <si>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</si>
  <si>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</si>
  <si>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</si>
  <si>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</si>
  <si>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</si>
  <si>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</si>
  <si>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</si>
  <si>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</si>
  <si>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</si>
  <si>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</si>
  <si>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</si>
  <si>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</si>
  <si>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</si>
  <si>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</si>
  <si>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</si>
  <si>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</si>
  <si>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</si>
  <si>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</si>
  <si>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</si>
  <si>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</si>
  <si>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</si>
  <si>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</si>
  <si>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</si>
  <si>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</si>
  <si>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</si>
  <si>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</si>
  <si>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</si>
  <si>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</si>
  <si>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</si>
  <si>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</si>
  <si>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</si>
  <si>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</si>
  <si>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</si>
  <si>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</si>
  <si>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</si>
  <si>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</si>
  <si>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</si>
  <si>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</si>
  <si>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</si>
  <si>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</si>
  <si>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</si>
  <si>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</si>
  <si>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</si>
  <si>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</si>
  <si>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</si>
  <si>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</si>
  <si>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</si>
  <si>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</si>
  <si>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</si>
  <si>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</si>
  <si>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</si>
  <si>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</si>
  <si>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</si>
  <si>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</si>
  <si>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</si>
  <si>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</si>
  <si>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</si>
  <si>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</si>
  <si>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</si>
  <si>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</si>
  <si>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</si>
  <si>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</si>
  <si>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</si>
  <si>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</si>
  <si>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</si>
  <si>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</si>
  <si>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</si>
  <si>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</si>
  <si>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</si>
  <si>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</si>
  <si>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</si>
  <si>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</si>
  <si>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</si>
  <si>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</si>
  <si>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</si>
  <si>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</si>
  <si>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</si>
  <si>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</si>
  <si>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</si>
  <si>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</si>
  <si>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</si>
  <si>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</si>
  <si>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</si>
  <si>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</si>
  <si>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</si>
  <si>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</si>
  <si>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</si>
  <si>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</si>
  <si>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</si>
  <si>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</si>
  <si>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</si>
  <si>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</si>
  <si>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</si>
  <si>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</si>
  <si>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</si>
  <si>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</si>
  <si>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</si>
  <si>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</si>
  <si>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</si>
  <si>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</si>
  <si>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</si>
  <si>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</si>
  <si>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</si>
  <si>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</si>
  <si>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</si>
  <si>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</si>
  <si>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</si>
  <si>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</si>
  <si>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</si>
  <si>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</si>
  <si>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</si>
  <si>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</si>
  <si>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</si>
  <si>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</si>
  <si>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</si>
  <si>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</si>
  <si>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</si>
  <si>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</si>
  <si>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</si>
  <si>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</si>
  <si>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</si>
  <si>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</si>
  <si>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</si>
  <si>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</si>
  <si>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</si>
  <si>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</si>
  <si>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</si>
  <si>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</si>
  <si>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</si>
  <si>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</si>
  <si>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</si>
  <si>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</si>
  <si>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</si>
  <si>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</si>
  <si>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</si>
  <si>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</si>
  <si>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</si>
  <si>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</si>
  <si>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</si>
  <si>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</si>
  <si>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</si>
  <si>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</si>
  <si>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</si>
  <si>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</si>
  <si>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</si>
  <si>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</si>
  <si>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</si>
  <si>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</si>
  <si>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</si>
  <si>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</si>
  <si>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</si>
  <si>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</si>
  <si>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</si>
  <si>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</si>
  <si>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</si>
  <si>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</si>
  <si>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</si>
  <si>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</si>
  <si>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</si>
  <si>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</si>
  <si>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</si>
  <si>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</si>
  <si>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</si>
  <si>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</si>
  <si>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</si>
  <si>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</si>
  <si>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</si>
  <si>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</si>
  <si>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</si>
  <si>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</si>
  <si>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</si>
  <si>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</si>
  <si>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</si>
  <si>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</si>
  <si>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</si>
  <si>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</si>
  <si>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</si>
  <si>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</si>
  <si>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</si>
  <si>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</si>
  <si>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</si>
  <si>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</si>
  <si>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</si>
  <si>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</si>
  <si>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</si>
  <si>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</si>
  <si>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</si>
  <si>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</si>
  <si>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</si>
  <si>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</si>
  <si>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</si>
  <si>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</si>
  <si>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</si>
  <si>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</si>
  <si>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</si>
  <si>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</si>
  <si>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</si>
  <si>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</si>
  <si>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</si>
  <si>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</si>
  <si>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</si>
  <si>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</si>
  <si>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</si>
  <si>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</si>
  <si>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</si>
  <si>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</si>
  <si>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</si>
  <si>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</si>
  <si>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</si>
  <si>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</si>
  <si>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</si>
  <si>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</si>
  <si>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</si>
  <si>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</si>
  <si>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</si>
  <si>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</si>
  <si>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</si>
  <si>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</si>
  <si>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</si>
  <si>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</si>
  <si>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</si>
  <si>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</si>
  <si>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</si>
  <si>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</si>
  <si>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</si>
  <si>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</si>
  <si>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</si>
  <si>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</si>
  <si>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</si>
  <si>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</si>
  <si>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</si>
  <si>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</si>
  <si>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</si>
  <si>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</si>
  <si>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</si>
  <si>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</si>
  <si>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</si>
  <si>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</si>
  <si>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</si>
  <si>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</si>
  <si>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</si>
  <si>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</si>
  <si>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</si>
  <si>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</si>
  <si>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</si>
  <si>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</si>
  <si>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</si>
  <si>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</si>
  <si>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</si>
  <si>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</si>
  <si>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</si>
  <si>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</si>
  <si>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</si>
  <si>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</si>
  <si>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</si>
  <si>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</si>
  <si>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</si>
  <si>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</si>
  <si>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</si>
  <si>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</si>
  <si>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</si>
  <si>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</si>
  <si>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</si>
  <si>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</si>
  <si>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</si>
  <si>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</si>
  <si>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</si>
  <si>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</si>
  <si>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</si>
  <si>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</si>
  <si>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</si>
  <si>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</si>
  <si>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</si>
  <si>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</si>
  <si>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</si>
  <si>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</si>
  <si>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</si>
  <si>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</si>
  <si>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</si>
  <si>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</si>
  <si>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</si>
  <si>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</si>
  <si>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</si>
  <si>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</si>
  <si>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</si>
  <si>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</si>
  <si>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</si>
  <si>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</si>
  <si>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</si>
  <si>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</si>
  <si>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</si>
  <si>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</si>
  <si>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</si>
  <si>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</si>
  <si>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</si>
  <si>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</si>
  <si>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</si>
  <si>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</si>
  <si>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</si>
  <si>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</si>
  <si>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</si>
  <si>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</si>
  <si>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</si>
  <si>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</si>
  <si>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</si>
  <si>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</si>
  <si>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</si>
  <si>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</si>
  <si>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</si>
  <si>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</si>
  <si>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</si>
  <si>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</si>
  <si>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</si>
  <si>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</si>
  <si>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</si>
  <si>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</si>
  <si>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</si>
  <si>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</si>
  <si>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</si>
  <si>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</si>
  <si>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</si>
  <si>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</si>
  <si>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</si>
  <si>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</si>
  <si>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</si>
  <si>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</si>
  <si>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</si>
  <si>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</si>
  <si>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</si>
  <si>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</si>
  <si>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</si>
  <si>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</si>
  <si>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</si>
  <si>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</si>
  <si>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</si>
  <si>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</si>
  <si>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</si>
  <si>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</si>
  <si>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</si>
  <si>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</si>
  <si>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</si>
  <si>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</si>
  <si>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</si>
  <si>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</si>
  <si>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</si>
  <si>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</si>
  <si>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</si>
  <si>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</si>
  <si>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</si>
  <si>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</si>
  <si>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</si>
  <si>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</si>
  <si>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</si>
  <si>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</si>
  <si>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</si>
  <si>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</si>
  <si>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</si>
  <si>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</si>
  <si>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</si>
  <si>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</si>
  <si>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</si>
  <si>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</si>
  <si>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</si>
  <si>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</si>
  <si>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</si>
  <si>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</si>
  <si>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</si>
  <si>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</si>
  <si>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</si>
  <si>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</si>
  <si>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</si>
  <si>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</si>
  <si>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</si>
  <si>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</si>
  <si>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</si>
  <si>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</si>
  <si>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</si>
  <si>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</si>
  <si>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</si>
  <si>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</si>
  <si>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</si>
  <si>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</si>
  <si>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</si>
  <si>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</si>
  <si>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</si>
  <si>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</si>
  <si>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</si>
  <si>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</si>
  <si>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</si>
  <si>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</si>
  <si>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</si>
  <si>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</si>
  <si>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</si>
  <si>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</si>
  <si>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</si>
  <si>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</si>
  <si>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</si>
  <si>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</si>
  <si>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</si>
  <si>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</si>
  <si>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</si>
  <si>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</si>
  <si>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</si>
  <si>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</si>
  <si>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</si>
  <si>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</si>
  <si>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</si>
  <si>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</si>
  <si>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</si>
  <si>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</si>
  <si>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</si>
  <si>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</si>
  <si>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</si>
  <si>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</si>
  <si>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</si>
  <si>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</si>
  <si>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</si>
  <si>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</si>
  <si>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</si>
  <si>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</si>
  <si>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</si>
  <si>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</si>
  <si>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</si>
  <si>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</si>
  <si>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</si>
  <si>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</si>
  <si>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</si>
  <si>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</si>
  <si>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</si>
  <si>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</si>
  <si>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</si>
  <si>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</si>
  <si>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</si>
  <si>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</si>
  <si>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</si>
  <si>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</si>
  <si>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</si>
  <si>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</si>
  <si>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</si>
  <si>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</si>
  <si>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</si>
  <si>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</si>
  <si>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</si>
  <si>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</si>
  <si>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</si>
  <si>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</si>
  <si>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</si>
  <si>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</si>
  <si>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</si>
  <si>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</si>
  <si>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</si>
  <si>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</si>
  <si>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</si>
  <si>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</si>
  <si>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</si>
  <si>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</si>
  <si>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</si>
  <si>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</si>
  <si>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</si>
  <si>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</si>
  <si>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</si>
  <si>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</si>
  <si>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</si>
  <si>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</si>
  <si>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</si>
  <si>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</si>
  <si>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</si>
  <si>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</si>
  <si>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</si>
  <si>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</si>
  <si>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</si>
  <si>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</si>
  <si>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</si>
  <si>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</si>
  <si>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</si>
  <si>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</si>
  <si>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</si>
  <si>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</si>
  <si>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</si>
  <si>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</si>
  <si>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</si>
  <si>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</si>
  <si>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</si>
  <si>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</si>
  <si>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</si>
  <si>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</si>
  <si>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</si>
  <si>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</si>
  <si>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</si>
  <si>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</si>
  <si>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</si>
  <si>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</si>
  <si>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</si>
  <si>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</si>
  <si>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</si>
  <si>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</si>
  <si>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</si>
  <si>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</si>
  <si>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</si>
  <si>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</si>
  <si>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</si>
  <si>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</si>
  <si>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</si>
  <si>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</si>
  <si>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</si>
  <si>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</si>
  <si>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</si>
  <si>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</si>
  <si>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</si>
  <si>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</si>
  <si>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</si>
  <si>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</si>
  <si>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</si>
  <si>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</si>
  <si>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</si>
  <si>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</si>
  <si>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</si>
  <si>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</si>
  <si>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</si>
  <si>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</si>
  <si>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</si>
  <si>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</si>
  <si>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</si>
  <si>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</si>
  <si>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</si>
  <si>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</si>
  <si>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</si>
  <si>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</si>
  <si>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</si>
  <si>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</si>
  <si>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</si>
  <si>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</si>
  <si>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</si>
  <si>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</si>
  <si>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</si>
  <si>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</si>
  <si>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</si>
  <si>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</si>
  <si>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</si>
  <si>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</si>
  <si>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</si>
  <si>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</si>
  <si>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</si>
  <si>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</si>
  <si>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</si>
  <si>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</si>
  <si>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</si>
  <si>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</si>
  <si>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</si>
  <si>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</si>
  <si>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</si>
  <si>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</si>
  <si>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</si>
  <si>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</si>
  <si>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</si>
  <si>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</si>
  <si>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</si>
  <si>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</si>
  <si>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</si>
  <si>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</si>
  <si>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</si>
  <si>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</si>
  <si>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</si>
  <si>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</si>
  <si>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</si>
  <si>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</si>
  <si>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</si>
  <si>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</si>
  <si>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</si>
  <si>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</si>
  <si>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</si>
  <si>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</si>
  <si>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</si>
  <si>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</si>
  <si>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</si>
  <si>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</si>
  <si>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</si>
  <si>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</si>
  <si>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</si>
  <si>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</si>
  <si>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</si>
  <si>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</si>
  <si>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</si>
  <si>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</si>
  <si>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</si>
  <si>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</si>
  <si>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</si>
  <si>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</si>
  <si>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</si>
  <si>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</si>
  <si>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</si>
  <si>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</si>
  <si>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</si>
  <si>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</si>
  <si>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</si>
  <si>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</si>
  <si>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</si>
  <si>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</si>
  <si>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</si>
  <si>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</si>
  <si>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</si>
  <si>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</si>
  <si>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</si>
  <si>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</si>
  <si>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</si>
  <si>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</si>
  <si>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</si>
  <si>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</si>
  <si>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</si>
  <si>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</si>
  <si>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</si>
  <si>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</si>
  <si>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</si>
  <si>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</si>
  <si>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</si>
  <si>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</si>
  <si>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</si>
  <si>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</si>
  <si>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</si>
  <si>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</si>
  <si>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</si>
  <si>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</si>
  <si>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</si>
  <si>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</si>
  <si>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</si>
  <si>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</si>
  <si>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</si>
  <si>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</si>
  <si>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</si>
  <si>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</si>
  <si>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</si>
  <si>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</si>
  <si>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</si>
  <si>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</si>
  <si>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</si>
  <si>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</si>
  <si>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</si>
  <si>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</si>
  <si>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</si>
  <si>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</si>
  <si>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</si>
  <si>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</si>
  <si>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</si>
  <si>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</si>
  <si>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</si>
  <si>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</si>
  <si>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</si>
  <si>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</si>
  <si>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</si>
  <si>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</si>
  <si>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</si>
  <si>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</si>
  <si>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</si>
  <si>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</si>
  <si>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</si>
  <si>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</si>
  <si>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</si>
  <si>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</si>
  <si>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</si>
  <si>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</si>
  <si>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</si>
  <si>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</si>
  <si>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</si>
  <si>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</si>
  <si>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</si>
  <si>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</si>
  <si>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</si>
  <si>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</si>
  <si>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</si>
  <si>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</si>
  <si>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</si>
  <si>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</si>
  <si>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</si>
  <si>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</si>
  <si>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</si>
  <si>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</si>
  <si>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</si>
  <si>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</si>
  <si>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</si>
  <si>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</si>
  <si>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</si>
  <si>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</si>
  <si>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</si>
  <si>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</si>
  <si>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</si>
  <si>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</si>
  <si>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</si>
  <si>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</si>
  <si>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</si>
  <si>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</si>
  <si>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</si>
  <si>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</si>
  <si>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</si>
  <si>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</si>
  <si>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</si>
  <si>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</si>
  <si>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</si>
  <si>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</si>
  <si>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</si>
  <si>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</si>
  <si>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</si>
  <si>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</si>
  <si>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</si>
  <si>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</si>
  <si>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</si>
  <si>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</si>
  <si>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</si>
  <si>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</si>
  <si>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</si>
  <si>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</si>
  <si>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</si>
  <si>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</si>
  <si>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</si>
  <si>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</si>
  <si>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</si>
  <si>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</si>
  <si>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</si>
  <si>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</si>
  <si>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</si>
  <si>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</si>
  <si>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</si>
  <si>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</si>
  <si>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</si>
  <si>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</si>
  <si>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</si>
  <si>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</si>
  <si>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</si>
  <si>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</si>
  <si>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</si>
  <si>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</si>
  <si>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</si>
  <si>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</si>
  <si>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</si>
  <si>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</si>
  <si>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</si>
  <si>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</si>
  <si>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</si>
  <si>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</si>
  <si>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</si>
  <si>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</si>
  <si>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</si>
  <si>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</si>
  <si>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</si>
  <si>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</si>
  <si>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</si>
  <si>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</si>
  <si>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</si>
  <si>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</si>
  <si>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</si>
  <si>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</si>
  <si>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</si>
  <si>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</si>
  <si>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</si>
  <si>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</si>
  <si>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</si>
  <si>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</si>
  <si>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</si>
  <si>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</si>
  <si>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</si>
  <si>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</si>
  <si>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</si>
  <si>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</si>
  <si>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</si>
  <si>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</si>
  <si>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</si>
  <si>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</si>
  <si>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</si>
  <si>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</si>
  <si>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</si>
  <si>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</si>
  <si>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</si>
  <si>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</si>
  <si>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</si>
  <si>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</si>
  <si>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</si>
  <si>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</si>
  <si>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</si>
  <si>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</si>
  <si>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</si>
  <si>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</si>
  <si>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</si>
  <si>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</si>
  <si>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</si>
  <si>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</si>
  <si>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</si>
  <si>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</si>
  <si>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</si>
  <si>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</si>
  <si>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</si>
  <si>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</si>
  <si>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</si>
  <si>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</si>
  <si>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</si>
  <si>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</si>
  <si>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</si>
  <si>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</si>
  <si>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</si>
  <si>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</si>
  <si>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</si>
  <si>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</si>
  <si>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</si>
  <si>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</si>
  <si>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</si>
  <si>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</si>
  <si>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</si>
  <si>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</si>
  <si>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</si>
  <si>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</si>
  <si>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</si>
  <si>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</si>
  <si>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</si>
  <si>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</si>
  <si>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</si>
  <si>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</si>
  <si>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</si>
  <si>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</si>
  <si>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</si>
  <si>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</si>
  <si>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</si>
  <si>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</si>
  <si>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</si>
  <si>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</si>
  <si>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</si>
  <si>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</si>
  <si>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</si>
  <si>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</si>
  <si>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</si>
  <si>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</si>
  <si>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</si>
  <si>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</si>
  <si>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</si>
  <si>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</si>
  <si>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</si>
  <si>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</si>
  <si>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</si>
  <si>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</si>
  <si>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</si>
  <si>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</si>
  <si>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</si>
  <si>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</si>
  <si>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</si>
  <si>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</si>
  <si>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</si>
  <si>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</si>
  <si>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</si>
  <si>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</si>
  <si>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</si>
  <si>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</si>
  <si>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</si>
  <si>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</si>
  <si>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</si>
  <si>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</si>
  <si>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</si>
  <si>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</si>
  <si>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</si>
  <si>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</si>
  <si>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</si>
  <si>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</si>
  <si>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</si>
  <si>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</si>
  <si>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</si>
  <si>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</si>
  <si>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</si>
  <si>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</si>
  <si>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</si>
  <si>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</si>
  <si>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</si>
  <si>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</si>
  <si>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</si>
  <si>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</si>
  <si>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</si>
  <si>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</si>
  <si>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</si>
  <si>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</si>
  <si>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</si>
  <si>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</si>
  <si>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</si>
  <si>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</si>
  <si>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</si>
  <si>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</si>
  <si>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</si>
  <si>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</si>
  <si>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</si>
  <si>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</si>
  <si>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</si>
  <si>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</si>
  <si>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</si>
  <si>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</si>
  <si>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</si>
  <si>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</si>
  <si>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</si>
  <si>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</si>
  <si>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</si>
  <si>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</si>
  <si>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</si>
  <si>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</si>
  <si>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</si>
  <si>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</si>
  <si>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</si>
  <si>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</si>
  <si>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</si>
  <si>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</si>
  <si>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</si>
  <si>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</si>
  <si>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</si>
  <si>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</si>
  <si>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</si>
  <si>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</si>
  <si>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</si>
  <si>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</si>
  <si>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</si>
  <si>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</si>
  <si>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</si>
  <si>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</si>
  <si>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</si>
  <si>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</si>
  <si>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</si>
  <si>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</si>
  <si>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</si>
  <si>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</si>
  <si>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</si>
  <si>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</si>
  <si>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</si>
  <si>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</si>
  <si>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</si>
  <si>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</si>
  <si>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</si>
  <si>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</si>
  <si>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</si>
  <si>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</si>
  <si>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</si>
  <si>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</si>
  <si>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</si>
  <si>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</si>
  <si>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</si>
  <si>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</si>
  <si>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</si>
  <si>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</si>
  <si>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</si>
  <si>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</si>
  <si>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</si>
  <si>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</si>
  <si>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</si>
  <si>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</si>
  <si>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</si>
  <si>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</si>
  <si>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</si>
  <si>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</si>
  <si>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</si>
  <si>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</si>
  <si>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</si>
  <si>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</si>
  <si>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</si>
  <si>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</si>
  <si>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</si>
  <si>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</si>
  <si>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</si>
  <si>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</si>
  <si>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</si>
  <si>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</si>
  <si>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</si>
  <si>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</si>
  <si>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</si>
  <si>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</si>
  <si>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</si>
  <si>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</si>
  <si>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</si>
  <si>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</si>
  <si>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</si>
  <si>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</si>
  <si>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</si>
  <si>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</si>
  <si>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</si>
  <si>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</si>
  <si>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</si>
  <si>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</si>
  <si>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</si>
  <si>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</si>
  <si>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</si>
  <si>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</si>
  <si>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</si>
  <si>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</si>
  <si>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</si>
  <si>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</si>
  <si>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</si>
  <si>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</si>
  <si>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</si>
  <si>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</si>
  <si>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</si>
  <si>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</si>
  <si>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</si>
  <si>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</si>
  <si>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</si>
  <si>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</si>
  <si>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</si>
  <si>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</si>
  <si>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</si>
  <si>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</si>
  <si>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</si>
  <si>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</si>
  <si>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</si>
  <si>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</si>
  <si>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</si>
  <si>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</si>
  <si>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</si>
  <si>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</si>
  <si>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</si>
  <si>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</si>
  <si>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</si>
  <si>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</si>
  <si>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</si>
  <si>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</si>
  <si>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</si>
  <si>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</si>
  <si>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</si>
  <si>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</si>
  <si>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</si>
  <si>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</si>
  <si>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</si>
  <si>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</si>
  <si>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</si>
  <si>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</si>
  <si>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</si>
  <si>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</si>
  <si>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</si>
  <si>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</si>
  <si>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</si>
  <si>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</si>
  <si>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</si>
  <si>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</si>
  <si>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</si>
  <si>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</si>
  <si>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</si>
  <si>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</si>
  <si>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</si>
  <si>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</si>
  <si>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</si>
  <si>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</si>
  <si>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</si>
  <si>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</si>
  <si>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</si>
  <si>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</si>
  <si>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</si>
  <si>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</si>
  <si>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</si>
  <si>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</si>
  <si>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</si>
  <si>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</si>
  <si>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</si>
  <si>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</si>
  <si>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</si>
  <si>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</si>
  <si>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</si>
  <si>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</si>
  <si>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</si>
  <si>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</si>
  <si>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</si>
  <si>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</si>
  <si>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</si>
  <si>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</si>
  <si>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</si>
  <si>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</si>
  <si>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</si>
  <si>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</si>
  <si>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</si>
  <si>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</si>
  <si>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</si>
  <si>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</si>
  <si>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</si>
  <si>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</si>
  <si>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</si>
  <si>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</si>
  <si>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</si>
  <si>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</si>
  <si>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</si>
  <si>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</si>
  <si>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</si>
  <si>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</si>
  <si>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</si>
  <si>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</si>
  <si>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</si>
  <si>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</si>
  <si>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</si>
  <si>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</si>
  <si>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</si>
  <si>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</si>
  <si>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</si>
  <si>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</si>
  <si>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</si>
  <si>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</si>
  <si>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</si>
  <si>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</si>
  <si>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</si>
  <si>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</si>
  <si>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</si>
  <si>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</si>
  <si>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</si>
  <si>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</si>
  <si>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</si>
  <si>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</si>
  <si>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</si>
  <si>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</si>
  <si>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</si>
  <si>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</si>
  <si>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</si>
  <si>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</si>
  <si>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</si>
  <si>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</si>
  <si>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</si>
  <si>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</si>
  <si>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</si>
  <si>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</si>
  <si>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</si>
  <si>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</si>
  <si>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</si>
  <si>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</si>
  <si>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</si>
  <si>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</si>
  <si>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</si>
  <si>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</si>
  <si>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</si>
  <si>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</si>
  <si>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</si>
  <si>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</si>
  <si>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</si>
  <si>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</si>
  <si>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</si>
  <si>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</si>
  <si>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</si>
  <si>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</si>
  <si>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</si>
  <si>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</si>
  <si>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</si>
  <si>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</si>
  <si>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</si>
  <si>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</si>
  <si>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</si>
  <si>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</si>
  <si>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</si>
  <si>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</si>
  <si>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</si>
  <si>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</si>
  <si>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</si>
  <si>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</si>
  <si>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</si>
  <si>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</si>
  <si>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</si>
  <si>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</si>
  <si>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</si>
  <si>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</si>
  <si>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</si>
  <si>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</si>
  <si>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</si>
  <si>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</si>
  <si>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</si>
  <si>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</si>
  <si>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</si>
  <si>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</si>
  <si>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</si>
  <si>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</si>
  <si>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</si>
  <si>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</si>
  <si>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</si>
  <si>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</si>
  <si>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</si>
  <si>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</si>
  <si>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</si>
  <si>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</si>
  <si>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</si>
  <si>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</si>
  <si>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</si>
  <si>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</si>
  <si>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</si>
  <si>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</si>
  <si>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</si>
  <si>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</si>
  <si>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</si>
  <si>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</si>
  <si>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</si>
  <si>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</si>
  <si>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</si>
  <si>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</si>
  <si>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</si>
  <si>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</si>
  <si>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</si>
  <si>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</si>
  <si>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</si>
  <si>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</si>
  <si>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</si>
  <si>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</si>
  <si>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</si>
  <si>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</si>
  <si>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</si>
  <si>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</si>
  <si>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</si>
  <si>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</si>
  <si>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</si>
  <si>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</si>
  <si>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</si>
  <si>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</si>
  <si>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</si>
  <si>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</si>
  <si>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</si>
  <si>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</si>
  <si>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</si>
  <si>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</si>
  <si>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</si>
  <si>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</si>
  <si>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</si>
  <si>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</si>
  <si>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</si>
  <si>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</si>
  <si>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</si>
  <si>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</si>
  <si>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</si>
  <si>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</si>
  <si>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</si>
  <si>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</si>
  <si>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</si>
  <si>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</si>
  <si>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</si>
  <si>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</si>
  <si>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</si>
  <si>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</si>
  <si>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</si>
  <si>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</si>
  <si>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</si>
  <si>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</si>
  <si>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</si>
  <si>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</si>
  <si>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</si>
  <si>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</si>
  <si>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</si>
  <si>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</si>
  <si>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</si>
  <si>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</si>
  <si>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</si>
  <si>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</si>
  <si>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</si>
  <si>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</si>
  <si>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</si>
  <si>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</si>
  <si>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</si>
  <si>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</si>
  <si>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</si>
  <si>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</si>
  <si>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</si>
  <si>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</si>
  <si>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</si>
  <si>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</si>
  <si>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</si>
  <si>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</si>
  <si>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</si>
  <si>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</si>
  <si>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</si>
  <si>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</si>
  <si>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</si>
  <si>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</si>
  <si>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</si>
  <si>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</si>
  <si>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</si>
  <si>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</si>
  <si>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</si>
  <si>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</si>
  <si>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</si>
  <si>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</si>
  <si>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</si>
  <si>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</si>
  <si>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</si>
  <si>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</si>
  <si>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</si>
  <si>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</si>
  <si>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</si>
  <si>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</si>
  <si>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</si>
  <si>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</si>
  <si>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</si>
  <si>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</si>
  <si>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</si>
  <si>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</si>
  <si>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</si>
  <si>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</si>
  <si>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</si>
  <si>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</si>
  <si>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</si>
  <si>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</si>
  <si>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</si>
  <si>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</si>
  <si>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</si>
  <si>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</si>
  <si>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</si>
  <si>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</si>
  <si>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</si>
  <si>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</si>
  <si>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</si>
  <si>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</si>
  <si>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</si>
  <si>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</si>
  <si>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</si>
  <si>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</si>
  <si>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</si>
  <si>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</si>
  <si>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</si>
  <si>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</si>
  <si>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</si>
  <si>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</si>
  <si>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</si>
  <si>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</si>
  <si>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</si>
  <si>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</si>
  <si>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</si>
  <si>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</si>
  <si>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</si>
  <si>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</si>
  <si>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</si>
  <si>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</si>
  <si>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</si>
  <si>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</si>
  <si>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</si>
  <si>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</si>
  <si>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</si>
  <si>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</si>
  <si>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</si>
  <si>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</si>
  <si>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</si>
  <si>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</si>
  <si>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</si>
  <si>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</si>
  <si>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</si>
  <si>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</si>
  <si>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</si>
  <si>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</si>
  <si>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</si>
  <si>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</si>
  <si>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</si>
  <si>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</si>
  <si>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</si>
  <si>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</si>
  <si>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</si>
  <si>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</si>
  <si>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</si>
  <si>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</si>
  <si>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</si>
  <si>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</si>
  <si>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</si>
  <si>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</si>
  <si>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</si>
  <si>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</si>
  <si>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</si>
  <si>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</si>
  <si>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</si>
  <si>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</si>
  <si>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</si>
  <si>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</si>
  <si>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</si>
  <si>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</si>
  <si>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</si>
  <si>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</si>
  <si>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</si>
  <si>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</si>
  <si>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</si>
  <si>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</si>
  <si>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</si>
  <si>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</si>
  <si>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</si>
  <si>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</si>
  <si>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</si>
  <si>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</si>
  <si>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</si>
  <si>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</si>
  <si>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</si>
  <si>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</si>
  <si>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</si>
  <si>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</si>
  <si>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</si>
  <si>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</si>
  <si>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</si>
  <si>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</si>
  <si>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</si>
  <si>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</si>
  <si>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</si>
  <si>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</si>
  <si>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</si>
  <si>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</si>
  <si>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</si>
  <si>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</si>
  <si>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</si>
  <si>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</si>
  <si>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</si>
  <si>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</si>
  <si>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</si>
  <si>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</si>
  <si>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</si>
  <si>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</si>
  <si>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</si>
  <si>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</si>
  <si>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</si>
  <si>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</si>
  <si>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</si>
  <si>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</si>
  <si>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</si>
  <si>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</si>
  <si>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</si>
  <si>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</si>
  <si>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</si>
  <si>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</si>
  <si>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</si>
  <si>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</si>
  <si>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</si>
  <si>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</si>
  <si>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</si>
  <si>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</si>
  <si>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</si>
  <si>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</si>
  <si>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</si>
  <si>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</si>
  <si>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</si>
  <si>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</si>
  <si>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</si>
  <si>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</si>
  <si>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</si>
  <si>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</si>
  <si>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</si>
  <si>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</si>
  <si>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</si>
  <si>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</si>
  <si>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</si>
  <si>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</si>
  <si>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</si>
  <si>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</si>
  <si>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</si>
  <si>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</si>
  <si>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</si>
  <si>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</si>
  <si>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</si>
  <si>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</si>
  <si>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</si>
  <si>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</si>
  <si>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</si>
  <si>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</si>
  <si>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</si>
  <si>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</si>
  <si>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</si>
  <si>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</si>
  <si>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</si>
  <si>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</si>
  <si>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</si>
  <si>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</si>
  <si>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</si>
  <si>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</si>
  <si>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</si>
  <si>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</si>
  <si>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</si>
  <si>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</si>
  <si>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</si>
  <si>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</si>
  <si>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</si>
  <si>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</si>
  <si>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</si>
  <si>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</si>
  <si>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</si>
  <si>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</si>
  <si>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</si>
  <si>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</si>
  <si>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</si>
  <si>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</si>
  <si>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</si>
  <si>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</si>
  <si>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</si>
  <si>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</si>
  <si>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</si>
  <si>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</si>
  <si>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</si>
  <si>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</si>
  <si>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</si>
  <si>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</si>
  <si>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</si>
  <si>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</si>
  <si>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</si>
  <si>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</si>
  <si>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</si>
  <si>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</si>
  <si>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</si>
  <si>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</si>
  <si>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</si>
  <si>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</si>
  <si>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</si>
  <si>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</si>
  <si>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</si>
  <si>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</si>
  <si>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</si>
  <si>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</si>
  <si>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</si>
  <si>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</si>
  <si>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</si>
  <si>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</si>
  <si>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</si>
  <si>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</si>
  <si>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</si>
  <si>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</si>
  <si>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</si>
  <si>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</si>
  <si>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</si>
  <si>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</si>
  <si>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</si>
  <si>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</si>
  <si>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</si>
  <si>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</si>
  <si>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</si>
  <si>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</si>
  <si>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</si>
  <si>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</si>
  <si>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</si>
  <si>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</si>
  <si>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</si>
  <si>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</si>
  <si>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</si>
  <si>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</si>
  <si>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</si>
  <si>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</si>
  <si>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</si>
  <si>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</si>
  <si>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</si>
  <si>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</si>
  <si>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</si>
  <si>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</si>
  <si>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</si>
  <si>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</si>
  <si>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</si>
  <si>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</si>
  <si>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</si>
  <si>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</si>
  <si>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</si>
  <si>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</si>
  <si>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</si>
  <si>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</si>
  <si>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</si>
  <si>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</si>
  <si>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</si>
  <si>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</si>
  <si>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</si>
  <si>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</si>
  <si>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</si>
  <si>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</si>
  <si>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</si>
  <si>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</si>
  <si>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</si>
  <si>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</si>
  <si>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</si>
  <si>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</si>
  <si>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</si>
  <si>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</si>
  <si>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</si>
  <si>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</si>
  <si>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</si>
  <si>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</si>
  <si>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</si>
  <si>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</si>
  <si>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</si>
  <si>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</si>
  <si>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</si>
  <si>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</si>
  <si>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</si>
  <si>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</si>
  <si>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</si>
  <si>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</si>
  <si>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</si>
  <si>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</si>
  <si>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</si>
  <si>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</si>
  <si>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</si>
  <si>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</si>
  <si>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</si>
  <si>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</si>
  <si>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</si>
  <si>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</si>
  <si>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</si>
  <si>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</si>
  <si>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</si>
  <si>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</si>
  <si>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</si>
  <si>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</si>
  <si>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</si>
  <si>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</si>
  <si>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</si>
  <si>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</si>
  <si>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</si>
  <si>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</si>
  <si>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</si>
  <si>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</si>
  <si>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</si>
  <si>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</si>
  <si>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</si>
  <si>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</si>
  <si>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</si>
  <si>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</si>
  <si>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</si>
  <si>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</si>
  <si>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</si>
  <si>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</si>
  <si>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</si>
  <si>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</si>
  <si>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</si>
  <si>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</si>
  <si>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</si>
  <si>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</si>
  <si>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</si>
  <si>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</si>
  <si>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</si>
  <si>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</si>
  <si>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</si>
  <si>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</si>
  <si>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</si>
  <si>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</si>
  <si>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</si>
  <si>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</si>
  <si>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</si>
  <si>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</si>
  <si>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</si>
  <si>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</si>
  <si>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</si>
  <si>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</si>
  <si>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</si>
  <si>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</si>
  <si>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</si>
  <si>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</si>
  <si>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</si>
  <si>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</si>
  <si>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</si>
  <si>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</si>
  <si>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</si>
  <si>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</si>
  <si>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</si>
  <si>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</si>
  <si>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</si>
  <si>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</si>
  <si>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</si>
  <si>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</si>
  <si>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</si>
  <si>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</si>
  <si>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</si>
  <si>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</si>
  <si>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</si>
  <si>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</si>
  <si>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</si>
  <si>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</si>
  <si>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</si>
  <si>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</si>
  <si>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</si>
  <si>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</si>
  <si>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</si>
  <si>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</si>
  <si>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</si>
  <si>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</si>
  <si>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</si>
  <si>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</si>
  <si>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</si>
  <si>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</si>
  <si>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</si>
  <si>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</si>
  <si>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</si>
  <si>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</si>
  <si>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</si>
  <si>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</si>
  <si>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</si>
  <si>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</si>
  <si>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</si>
  <si>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</si>
  <si>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</si>
  <si>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</si>
  <si>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</si>
  <si>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</si>
  <si>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</si>
  <si>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</si>
  <si>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</si>
  <si>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</si>
  <si>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</si>
  <si>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</si>
  <si>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</si>
  <si>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</si>
  <si>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</si>
  <si>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</si>
  <si>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</si>
  <si>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</si>
  <si>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</si>
  <si>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</si>
  <si>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</si>
  <si>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</si>
  <si>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</si>
  <si>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</si>
  <si>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</si>
  <si>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</si>
  <si>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</si>
  <si>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</si>
  <si>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</si>
  <si>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</si>
  <si>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</si>
  <si>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</si>
  <si>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</si>
  <si>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</si>
  <si>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</si>
  <si>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</si>
  <si>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</si>
  <si>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</si>
  <si>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</si>
  <si>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</si>
  <si>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</si>
  <si>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</si>
  <si>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</si>
  <si>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</si>
  <si>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</si>
  <si>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</si>
  <si>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</si>
  <si>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</si>
  <si>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</si>
  <si>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</si>
  <si>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</si>
  <si>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</si>
  <si>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</si>
  <si>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</si>
  <si>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</si>
  <si>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</si>
  <si>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</si>
  <si>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</si>
  <si>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</si>
  <si>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</si>
  <si>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</si>
  <si>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</si>
  <si>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</si>
  <si>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</si>
  <si>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</si>
  <si>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</si>
  <si>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</si>
  <si>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</si>
  <si>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</si>
  <si>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</si>
  <si>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</si>
  <si>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</si>
  <si>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</si>
  <si>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</si>
  <si>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</si>
  <si>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</si>
  <si>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</si>
  <si>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</si>
  <si>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</si>
  <si>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</si>
  <si>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</si>
  <si>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</si>
  <si>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</si>
  <si>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</si>
  <si>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</si>
  <si>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</si>
  <si>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</si>
  <si>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</si>
  <si>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</si>
  <si>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</si>
  <si>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</si>
  <si>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</si>
  <si>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</si>
  <si>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</si>
  <si>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</si>
  <si>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</si>
  <si>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</si>
  <si>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</si>
  <si>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</si>
  <si>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</si>
  <si>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</si>
  <si>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</si>
  <si>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</si>
  <si>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</si>
  <si>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</si>
  <si>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</si>
  <si>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</si>
  <si>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</si>
  <si>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</si>
  <si>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</si>
  <si>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</si>
  <si>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</si>
  <si>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</si>
  <si>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</si>
  <si>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</si>
  <si>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</si>
  <si>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</si>
  <si>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</si>
  <si>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</si>
  <si>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</si>
  <si>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</si>
  <si>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</si>
  <si>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</si>
  <si>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</si>
  <si>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</si>
  <si>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</si>
  <si>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</si>
  <si>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</si>
  <si>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</si>
  <si>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</si>
  <si>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</si>
  <si>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</si>
  <si>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</si>
  <si>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</si>
  <si>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</si>
  <si>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</si>
  <si>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</si>
  <si>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</si>
  <si>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</si>
  <si>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</si>
  <si>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</si>
  <si>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</si>
  <si>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</si>
  <si>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</si>
  <si>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</si>
  <si>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</si>
  <si>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</si>
  <si>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</si>
  <si>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</si>
  <si>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</si>
  <si>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</si>
  <si>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</si>
  <si>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</si>
  <si>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</si>
  <si>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</si>
  <si>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</si>
  <si>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</si>
  <si>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</si>
  <si>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</si>
  <si>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</si>
  <si>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</si>
  <si>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</si>
  <si>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</si>
  <si>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</si>
  <si>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</si>
  <si>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</si>
  <si>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</si>
  <si>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</si>
  <si>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</si>
  <si>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</si>
  <si>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</si>
  <si>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</si>
  <si>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</si>
  <si>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</si>
  <si>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</si>
  <si>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</si>
  <si>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</si>
  <si>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</si>
  <si>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</si>
  <si>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</si>
  <si>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</si>
  <si>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</si>
  <si>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</si>
  <si>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</si>
  <si>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</si>
  <si>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</si>
  <si>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</si>
  <si>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</si>
  <si>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</si>
  <si>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</si>
  <si>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</si>
  <si>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</si>
  <si>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</si>
  <si>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</si>
  <si>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</si>
  <si>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</si>
  <si>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</si>
  <si>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</si>
  <si>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</si>
  <si>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</si>
  <si>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</si>
  <si>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</si>
  <si>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</si>
  <si>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</si>
  <si>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</si>
  <si>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</si>
  <si>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</si>
  <si>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</si>
  <si>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</si>
  <si>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</si>
  <si>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</si>
  <si>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</si>
  <si>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</si>
  <si>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</si>
  <si>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</si>
  <si>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</si>
  <si>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</si>
  <si>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</si>
  <si>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</si>
  <si>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</si>
  <si>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</si>
  <si>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</si>
  <si>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</si>
  <si>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</si>
  <si>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</si>
  <si>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</si>
  <si>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</si>
  <si>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</si>
  <si>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</si>
  <si>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</si>
  <si>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</si>
  <si>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</si>
  <si>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</si>
  <si>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</si>
  <si>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</si>
  <si>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</si>
  <si>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</si>
  <si>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</si>
  <si>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</si>
  <si>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</si>
  <si>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</si>
  <si>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</si>
  <si>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</si>
  <si>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</si>
  <si>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</si>
  <si>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</si>
  <si>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</si>
  <si>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</si>
  <si>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</si>
  <si>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</si>
  <si>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</si>
  <si>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</si>
  <si>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</si>
  <si>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</si>
  <si>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</si>
  <si>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</si>
  <si>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</si>
  <si>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</si>
  <si>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</si>
  <si>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</si>
  <si>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</si>
  <si>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</si>
  <si>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</si>
  <si>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</si>
  <si>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</si>
  <si>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</si>
  <si>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</si>
  <si>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</si>
  <si>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</si>
  <si>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</si>
  <si>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</si>
  <si>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</si>
  <si>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</si>
  <si>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</si>
  <si>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</si>
  <si>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</si>
  <si>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</si>
  <si>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</si>
  <si>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</si>
  <si>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</si>
  <si>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</si>
  <si>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</si>
  <si>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</si>
  <si>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</si>
  <si>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</si>
  <si>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</si>
  <si>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</si>
  <si>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</si>
  <si>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</si>
  <si>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</si>
  <si>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</si>
  <si>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</si>
  <si>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</si>
  <si>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</si>
  <si>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</si>
  <si>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</si>
  <si>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</si>
  <si>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</si>
  <si>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</si>
  <si>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</si>
  <si>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</si>
  <si>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</si>
  <si>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</si>
  <si>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</si>
  <si>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</si>
  <si>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</si>
  <si>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</si>
  <si>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</si>
  <si>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</si>
  <si>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</si>
  <si>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</si>
  <si>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</si>
  <si>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</si>
  <si>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</si>
  <si>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</si>
  <si>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</si>
  <si>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</si>
  <si>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</si>
  <si>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</si>
  <si>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</si>
  <si>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</si>
  <si>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</si>
  <si>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</si>
  <si>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</si>
  <si>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</si>
  <si>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</si>
  <si>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</si>
  <si>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</si>
  <si>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</si>
  <si>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</si>
  <si>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</si>
  <si>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</si>
  <si>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</si>
  <si>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</si>
  <si>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</si>
  <si>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</si>
  <si>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</si>
  <si>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</si>
  <si>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</si>
  <si>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</si>
  <si>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</si>
  <si>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</si>
  <si>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</si>
  <si>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</si>
  <si>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</si>
  <si>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</si>
  <si>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</si>
  <si>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</si>
  <si>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</si>
  <si>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</si>
  <si>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</si>
  <si>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</si>
  <si>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</si>
  <si>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</si>
  <si>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</si>
  <si>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</si>
  <si>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</si>
  <si>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</si>
  <si>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</si>
  <si>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</si>
  <si>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</si>
  <si>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</si>
  <si>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</si>
  <si>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</si>
  <si>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</si>
  <si>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</si>
  <si>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</si>
  <si>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</si>
  <si>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</si>
  <si>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</si>
  <si>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</si>
  <si>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</si>
  <si>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</si>
  <si>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</si>
  <si>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</si>
  <si>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</si>
  <si>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</si>
  <si>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</si>
  <si>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</si>
  <si>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</si>
  <si>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</si>
  <si>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</si>
  <si>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</si>
  <si>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</si>
  <si>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</si>
  <si>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</si>
  <si>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</si>
  <si>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</si>
  <si>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</si>
  <si>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</si>
  <si>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</si>
  <si>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</si>
  <si>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</si>
  <si>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</si>
  <si>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</si>
  <si>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</si>
  <si>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</si>
  <si>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</si>
  <si>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</si>
  <si>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</si>
  <si>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</si>
  <si>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</si>
  <si>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</si>
  <si>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</si>
  <si>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</si>
  <si>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</si>
  <si>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</si>
  <si>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</si>
  <si>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</si>
  <si>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</si>
  <si>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</si>
  <si>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</si>
  <si>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</si>
  <si>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</si>
  <si>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</si>
  <si>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</si>
  <si>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</si>
  <si>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</si>
  <si>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</si>
  <si>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</si>
  <si>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</si>
  <si>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</si>
  <si>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</si>
  <si>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</si>
  <si>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</si>
  <si>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</si>
  <si>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</si>
  <si>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</si>
  <si>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</si>
  <si>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</si>
  <si>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</si>
  <si>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</si>
  <si>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</si>
  <si>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</si>
  <si>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</si>
  <si>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</si>
  <si>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</si>
  <si>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</si>
  <si>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</si>
  <si>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</si>
  <si>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</si>
  <si>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</si>
  <si>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</si>
  <si>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</si>
  <si>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</si>
  <si>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</si>
  <si>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</si>
  <si>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</si>
  <si>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</si>
  <si>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</si>
  <si>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</si>
  <si>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</si>
  <si>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</si>
  <si>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</si>
  <si>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</si>
  <si>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</si>
  <si>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</si>
  <si>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</si>
  <si>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</si>
  <si>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</si>
  <si>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</si>
  <si>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</si>
  <si>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</si>
  <si>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</si>
  <si>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</si>
  <si>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</si>
  <si>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</si>
  <si>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</si>
  <si>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</si>
  <si>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</si>
  <si>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</si>
  <si>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</si>
  <si>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</si>
  <si>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</si>
  <si>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</si>
  <si>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</si>
  <si>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</si>
  <si>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</si>
  <si>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</si>
  <si>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</si>
  <si>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</si>
  <si>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</si>
  <si>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</si>
  <si>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</si>
  <si>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</si>
  <si>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</si>
  <si>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</si>
  <si>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</si>
  <si>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</si>
  <si>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</si>
  <si>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</si>
  <si>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</si>
  <si>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</si>
  <si>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</si>
  <si>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</si>
  <si>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</si>
  <si>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</si>
  <si>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</si>
  <si>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</si>
  <si>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</si>
  <si>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</si>
  <si>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</si>
  <si>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</si>
  <si>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</si>
  <si>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</si>
  <si>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</si>
  <si>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</si>
  <si>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</si>
  <si>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</si>
  <si>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</si>
  <si>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</si>
  <si>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</si>
  <si>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</si>
  <si>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</si>
  <si>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</si>
  <si>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</si>
  <si>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</si>
  <si>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</si>
  <si>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</si>
  <si>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</si>
  <si>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</si>
  <si>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</si>
  <si>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</si>
  <si>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</si>
  <si>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</si>
  <si>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</si>
  <si>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</si>
  <si>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</si>
  <si>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</si>
  <si>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</si>
  <si>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</si>
  <si>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</si>
  <si>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</si>
  <si>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</si>
  <si>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</si>
  <si>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</si>
  <si>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</si>
  <si>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</si>
  <si>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</si>
  <si>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</si>
  <si>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</si>
  <si>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</si>
  <si>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</si>
  <si>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</si>
  <si>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</si>
  <si>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</si>
  <si>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</si>
  <si>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</si>
  <si>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</si>
  <si>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</si>
  <si>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</si>
  <si>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</si>
  <si>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</si>
  <si>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</si>
  <si>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</si>
  <si>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</si>
  <si>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</si>
  <si>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</si>
  <si>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</si>
  <si>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</si>
  <si>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</si>
  <si>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</si>
  <si>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</si>
  <si>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</si>
  <si>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</si>
  <si>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</si>
  <si>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</si>
  <si>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</si>
  <si>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</si>
  <si>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</si>
  <si>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</si>
  <si>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</si>
  <si>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</si>
  <si>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</si>
  <si>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</si>
  <si>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</si>
  <si>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</si>
  <si>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</si>
  <si>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</si>
  <si>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</si>
  <si>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</si>
  <si>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</si>
  <si>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</si>
  <si>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</si>
  <si>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</si>
  <si>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</si>
  <si>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</si>
  <si>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</si>
  <si>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</si>
  <si>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</si>
  <si>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</si>
  <si>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</si>
  <si>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</si>
  <si>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</si>
  <si>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</si>
  <si>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</si>
  <si>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</si>
  <si>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</si>
  <si>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</si>
  <si>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</si>
  <si>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</si>
  <si>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</si>
  <si>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</si>
  <si>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</si>
  <si>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</si>
  <si>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</si>
  <si>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</si>
  <si>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</si>
  <si>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</si>
  <si>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</si>
  <si>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</si>
  <si>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</si>
  <si>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</si>
  <si>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</si>
  <si>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</si>
  <si>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</si>
  <si>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</si>
  <si>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</si>
  <si>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</si>
  <si>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</si>
  <si>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</si>
  <si>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</si>
  <si>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</si>
  <si>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</si>
  <si>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</si>
  <si>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</si>
  <si>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</si>
  <si>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</si>
  <si>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</si>
  <si>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</si>
  <si>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</si>
  <si>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</si>
  <si>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</si>
  <si>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</si>
  <si>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</si>
  <si>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</si>
  <si>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</si>
  <si>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</si>
  <si>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</si>
  <si>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</si>
  <si>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</si>
  <si>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</si>
  <si>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</si>
  <si>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</si>
  <si>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</si>
  <si>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</si>
  <si>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</si>
  <si>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</si>
  <si>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</si>
  <si>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</si>
  <si>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</si>
  <si>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</si>
  <si>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</si>
  <si>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</si>
  <si>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</si>
  <si>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</si>
  <si>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</si>
  <si>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</si>
  <si>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</si>
  <si>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</si>
  <si>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</si>
  <si>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</si>
  <si>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</si>
  <si>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</si>
  <si>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</si>
  <si>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</si>
  <si>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</si>
  <si>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</si>
  <si>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</si>
  <si>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</si>
  <si>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</si>
  <si>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</si>
  <si>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</si>
  <si>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</si>
  <si>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</si>
  <si>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</si>
  <si>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</si>
  <si>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</si>
  <si>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</si>
  <si>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</si>
  <si>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</si>
  <si>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</si>
  <si>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</si>
  <si>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</si>
  <si>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</si>
  <si>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</si>
  <si>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</si>
  <si>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</si>
  <si>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</si>
  <si>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</si>
  <si>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</si>
  <si>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</si>
  <si>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</si>
  <si>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</si>
  <si>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</si>
  <si>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</si>
  <si>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</si>
  <si>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</si>
  <si>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</si>
  <si>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</si>
  <si>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</si>
  <si>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</si>
  <si>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</si>
  <si>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</si>
  <si>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</si>
  <si>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</si>
  <si>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</si>
  <si>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</si>
  <si>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</si>
  <si>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</si>
  <si>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</si>
  <si>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</si>
  <si>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</si>
  <si>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</si>
  <si>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</si>
  <si>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</si>
  <si>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</si>
  <si>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</si>
  <si>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</si>
  <si>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</si>
  <si>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</si>
  <si>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</si>
  <si>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</si>
  <si>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</si>
  <si>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</si>
  <si>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</si>
  <si>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</si>
  <si>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</si>
  <si>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</si>
  <si>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</si>
  <si>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</si>
  <si>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</si>
  <si>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</si>
  <si>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</si>
  <si>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</si>
  <si>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</si>
  <si>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</si>
  <si>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</si>
  <si>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</si>
  <si>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</si>
  <si>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</si>
  <si>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</si>
  <si>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</si>
  <si>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</si>
  <si>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</si>
  <si>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</si>
  <si>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</si>
  <si>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</si>
  <si>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</si>
  <si>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</si>
  <si>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</si>
  <si>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</si>
  <si>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</si>
  <si>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</si>
  <si>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</si>
  <si>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</si>
  <si>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</si>
  <si>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</si>
  <si>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</si>
  <si>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</si>
  <si>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</si>
  <si>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</si>
  <si>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</si>
  <si>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</si>
  <si>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</si>
  <si>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</si>
  <si>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</si>
  <si>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</si>
  <si>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</si>
  <si>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</si>
  <si>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</si>
  <si>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</si>
  <si>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</si>
  <si>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</si>
  <si>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</si>
  <si>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</si>
  <si>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</si>
  <si>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</si>
  <si>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</si>
  <si>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</si>
  <si>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</si>
  <si>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</si>
  <si>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</si>
  <si>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</si>
  <si>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</si>
  <si>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</si>
  <si>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</si>
  <si>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</si>
  <si>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</si>
  <si>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</si>
  <si>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</si>
  <si>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</si>
  <si>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</si>
  <si>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</si>
  <si>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</si>
  <si>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</si>
  <si>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</si>
  <si>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</si>
  <si>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</si>
  <si>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</si>
  <si>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</si>
  <si>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</si>
  <si>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</si>
  <si>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</si>
  <si>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</si>
  <si>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</si>
  <si>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</si>
  <si>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</si>
  <si>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</si>
  <si>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</si>
  <si>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</si>
  <si>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</si>
  <si>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</si>
  <si>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</si>
  <si>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</si>
  <si>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</si>
  <si>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</si>
  <si>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</si>
  <si>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</si>
  <si>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</si>
  <si>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</si>
  <si>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</si>
  <si>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</si>
  <si>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</si>
  <si>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</si>
  <si>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</si>
  <si>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</si>
  <si>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</si>
  <si>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</si>
  <si>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</si>
  <si>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</si>
  <si>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</si>
  <si>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</si>
  <si>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</si>
  <si>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</si>
  <si>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</si>
  <si>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</si>
  <si>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</si>
  <si>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</si>
  <si>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</si>
  <si>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</si>
  <si>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</si>
  <si>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</si>
  <si>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</si>
  <si>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</si>
  <si>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</si>
  <si>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</si>
  <si>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</si>
  <si>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</si>
  <si>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</si>
  <si>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</si>
  <si>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</si>
  <si>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</si>
  <si>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</si>
  <si>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</si>
  <si>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</si>
  <si>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</si>
  <si>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</si>
  <si>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</si>
  <si>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</si>
  <si>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</si>
  <si>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</si>
  <si>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</si>
  <si>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</si>
  <si>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</si>
  <si>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</si>
  <si>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</si>
  <si>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</si>
  <si>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</si>
  <si>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</si>
  <si>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</si>
  <si>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</si>
  <si>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</si>
  <si>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</si>
  <si>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</si>
  <si>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</si>
  <si>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</si>
  <si>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</si>
  <si>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</si>
  <si>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</si>
  <si>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</si>
  <si>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</si>
  <si>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</si>
  <si>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</si>
  <si>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</si>
  <si>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</si>
  <si>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</si>
  <si>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</si>
  <si>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</si>
  <si>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</si>
  <si>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</si>
  <si>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</si>
  <si>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</si>
  <si>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</si>
  <si>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</si>
  <si>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</si>
  <si>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</si>
  <si>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</si>
  <si>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</si>
  <si>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</si>
  <si>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</si>
  <si>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</si>
  <si>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</si>
  <si>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</si>
  <si>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</si>
  <si>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</si>
  <si>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</si>
  <si>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</si>
  <si>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</si>
  <si>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</si>
  <si>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</si>
  <si>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</si>
  <si>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</si>
  <si>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</si>
  <si>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</si>
  <si>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</si>
  <si>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</si>
  <si>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</si>
  <si>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</si>
  <si>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</si>
  <si>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</si>
  <si>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</si>
  <si>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</si>
  <si>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</si>
  <si>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</si>
  <si>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</si>
  <si>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</si>
  <si>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</si>
  <si>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</si>
  <si>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</si>
  <si>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</si>
  <si>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</si>
  <si>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</si>
  <si>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</si>
  <si>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</si>
  <si>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</si>
  <si>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</si>
  <si>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</si>
  <si>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</si>
  <si>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</si>
  <si>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</si>
  <si>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</si>
  <si>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</si>
  <si>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</si>
  <si>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</si>
  <si>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</si>
  <si>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</si>
  <si>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</si>
  <si>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</si>
  <si>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</si>
  <si>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</si>
  <si>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</si>
  <si>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</si>
  <si>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</si>
  <si>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</si>
  <si>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</si>
  <si>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</si>
  <si>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</si>
  <si>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</si>
  <si>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</si>
  <si>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</si>
  <si>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</si>
  <si>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</si>
  <si>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</si>
  <si>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</si>
  <si>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</si>
  <si>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</si>
  <si>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</si>
  <si>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</si>
  <si>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</si>
  <si>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</si>
  <si>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</si>
  <si>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</si>
  <si>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</si>
  <si>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</si>
  <si>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</si>
  <si>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</si>
  <si>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</si>
  <si>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</si>
  <si>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</si>
  <si>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</si>
  <si>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</si>
  <si>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</si>
  <si>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</si>
  <si>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</si>
  <si>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</si>
  <si>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</si>
  <si>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</si>
  <si>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</si>
  <si>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</si>
  <si>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</si>
  <si>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</si>
  <si>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</si>
  <si>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</si>
  <si>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</si>
  <si>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</si>
  <si>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</si>
  <si>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</si>
  <si>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</si>
  <si>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</si>
  <si>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</si>
  <si>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</si>
  <si>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</si>
  <si>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</si>
  <si>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</si>
  <si>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</si>
  <si>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</si>
  <si>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</si>
  <si>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</si>
  <si>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</si>
  <si>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</si>
  <si>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</si>
  <si>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</si>
  <si>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</si>
  <si>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</si>
  <si>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</si>
  <si>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</si>
  <si>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</si>
  <si>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</si>
  <si>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</si>
  <si>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</si>
  <si>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</si>
  <si>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</si>
  <si>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</si>
  <si>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</si>
  <si>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</si>
  <si>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</si>
  <si>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</si>
  <si>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</si>
  <si>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</si>
  <si>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</si>
  <si>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</si>
  <si>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</si>
  <si>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</si>
  <si>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</si>
  <si>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</si>
  <si>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</si>
  <si>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</si>
  <si>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</si>
  <si>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</si>
  <si>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</si>
  <si>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</si>
  <si>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</si>
  <si>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</si>
  <si>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</si>
  <si>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</si>
  <si>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</si>
  <si>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</si>
  <si>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</si>
  <si>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</si>
  <si>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</si>
  <si>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</si>
  <si>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</si>
  <si>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</si>
  <si>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</si>
  <si>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</si>
  <si>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</si>
  <si>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</si>
  <si>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</si>
  <si>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</si>
  <si>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</si>
  <si>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</si>
  <si>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</si>
  <si>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</si>
  <si>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</si>
  <si>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</si>
  <si>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</si>
  <si>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</si>
  <si>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</si>
  <si>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</si>
  <si>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</si>
  <si>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</si>
  <si>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</si>
  <si>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</si>
  <si>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</si>
  <si>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</si>
  <si>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</si>
  <si>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</si>
  <si>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</si>
  <si>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</si>
  <si>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</si>
  <si>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</si>
  <si>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</si>
  <si>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</si>
  <si>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</si>
  <si>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</si>
  <si>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</si>
  <si>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</si>
  <si>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</si>
  <si>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</si>
  <si>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</si>
  <si>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</si>
  <si>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</si>
  <si>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</si>
  <si>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</si>
  <si>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</si>
  <si>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</si>
  <si>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</si>
  <si>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</si>
  <si>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</si>
  <si>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</si>
  <si>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</si>
  <si>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</si>
  <si>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</si>
  <si>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</si>
  <si>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</si>
  <si>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</si>
  <si>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</si>
  <si>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</si>
  <si>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</si>
  <si>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</si>
  <si>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</si>
  <si>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</si>
  <si>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</si>
  <si>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</si>
  <si>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</si>
  <si>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</si>
  <si>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</si>
  <si>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</si>
  <si>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</si>
  <si>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</si>
  <si>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</si>
  <si>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</si>
  <si>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</si>
  <si>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</si>
  <si>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</si>
  <si>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</si>
  <si>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</si>
  <si>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</si>
  <si>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</si>
  <si>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</si>
  <si>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</si>
  <si>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</si>
  <si>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</si>
  <si>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</si>
  <si>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</si>
  <si>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</si>
  <si>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</si>
  <si>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</si>
  <si>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</si>
  <si>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</si>
  <si>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</si>
  <si>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</si>
  <si>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</si>
  <si>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</si>
  <si>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</si>
  <si>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</si>
  <si>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</si>
  <si>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</si>
  <si>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</si>
  <si>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</si>
  <si>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</si>
  <si>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</si>
  <si>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</si>
  <si>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</si>
  <si>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</si>
  <si>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</si>
  <si>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</si>
  <si>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</si>
  <si>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</si>
  <si>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</si>
  <si>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</si>
  <si>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</si>
  <si>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</si>
  <si>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</si>
  <si>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</si>
  <si>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</si>
  <si>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</si>
  <si>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</si>
  <si>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</si>
  <si>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</si>
  <si>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</si>
  <si>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</si>
  <si>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</si>
  <si>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</si>
  <si>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</si>
  <si>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</si>
  <si>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</si>
  <si>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</si>
  <si>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</si>
  <si>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</si>
  <si>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</si>
  <si>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</si>
  <si>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</si>
  <si>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</si>
  <si>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</si>
  <si>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</si>
  <si>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</si>
  <si>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</si>
  <si>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</si>
  <si>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</si>
  <si>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</si>
  <si>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</si>
  <si>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</si>
  <si>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</si>
  <si>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</si>
  <si>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</si>
  <si>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</si>
  <si>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</si>
  <si>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</si>
  <si>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</si>
  <si>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</si>
  <si>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</si>
  <si>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</si>
  <si>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</si>
  <si>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</si>
  <si>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</si>
  <si>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</si>
  <si>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</si>
  <si>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</si>
  <si>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</si>
  <si>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</si>
  <si>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</si>
  <si>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</si>
  <si>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</si>
  <si>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</si>
  <si>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</si>
  <si>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</si>
  <si>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</si>
  <si>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</si>
  <si>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</si>
  <si>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</si>
  <si>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</si>
  <si>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</si>
  <si>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</si>
  <si>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</si>
  <si>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</si>
  <si>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</si>
  <si>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</si>
  <si>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</si>
  <si>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</si>
  <si>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</si>
  <si>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</si>
  <si>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</si>
  <si>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</si>
  <si>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</si>
  <si>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</si>
  <si>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</si>
  <si>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</si>
  <si>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</si>
  <si>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</si>
  <si>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</si>
  <si>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</si>
  <si>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</si>
  <si>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</si>
  <si>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</si>
  <si>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</si>
  <si>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</si>
  <si>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</si>
  <si>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</si>
  <si>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</si>
  <si>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</si>
  <si>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</si>
  <si>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</si>
  <si>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</si>
  <si>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</si>
  <si>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</si>
  <si>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</si>
  <si>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</si>
  <si>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</si>
  <si>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</si>
  <si>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</si>
  <si>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</si>
  <si>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</si>
  <si>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</si>
  <si>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</si>
  <si>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</si>
  <si>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</si>
  <si>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</si>
  <si>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</si>
  <si>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</si>
  <si>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</si>
  <si>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</si>
  <si>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</si>
  <si>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</si>
  <si>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</si>
  <si>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</si>
  <si>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</si>
  <si>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</si>
  <si>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</si>
  <si>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</si>
  <si>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</si>
  <si>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</si>
  <si>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</si>
  <si>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</si>
  <si>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</si>
  <si>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</si>
  <si>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</si>
  <si>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</si>
  <si>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</si>
  <si>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</si>
  <si>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</si>
  <si>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</si>
  <si>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</si>
  <si>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</si>
  <si>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</si>
  <si>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</si>
  <si>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</si>
  <si>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</si>
  <si>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</si>
  <si>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</si>
  <si>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</si>
  <si>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</si>
  <si>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</si>
  <si>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</si>
  <si>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</si>
  <si>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</si>
  <si>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</si>
  <si>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</si>
  <si>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</si>
  <si>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</si>
  <si>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</si>
  <si>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</si>
  <si>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</si>
  <si>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</si>
  <si>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</si>
  <si>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</si>
  <si>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</si>
  <si>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</si>
  <si>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</si>
  <si>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</si>
  <si>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</si>
  <si>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</si>
  <si>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</si>
  <si>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</si>
  <si>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</si>
  <si>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</si>
  <si>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</si>
  <si>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</si>
  <si>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</si>
  <si>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</si>
  <si>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</si>
  <si>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</si>
  <si>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</si>
  <si>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</si>
  <si>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</si>
  <si>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</si>
  <si>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</si>
  <si>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</si>
  <si>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</si>
  <si>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</si>
  <si>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</si>
  <si>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</si>
  <si>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</si>
  <si>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</si>
  <si>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</si>
  <si>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</si>
  <si>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</si>
  <si>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</si>
  <si>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</si>
  <si>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</si>
  <si>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</si>
  <si>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</si>
  <si>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</si>
  <si>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</si>
  <si>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</si>
  <si>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</si>
  <si>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</si>
  <si>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</si>
  <si>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</si>
  <si>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</si>
  <si>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</si>
  <si>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</si>
  <si>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</si>
  <si>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</si>
  <si>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</si>
  <si>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</si>
  <si>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</si>
  <si>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</si>
  <si>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</si>
  <si>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</si>
  <si>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</si>
  <si>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</si>
  <si>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</si>
  <si>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</si>
  <si>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</si>
  <si>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</si>
  <si>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</si>
  <si>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</si>
  <si>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</si>
  <si>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</si>
  <si>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</si>
  <si>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</si>
  <si>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</si>
  <si>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</si>
  <si>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</si>
  <si>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</si>
  <si>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</si>
  <si>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</si>
  <si>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</si>
  <si>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</si>
  <si>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</si>
  <si>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</si>
  <si>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</si>
  <si>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</si>
  <si>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</si>
  <si>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</si>
  <si>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</si>
  <si>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</si>
  <si>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</si>
  <si>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</si>
  <si>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</si>
  <si>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</si>
  <si>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</si>
  <si>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</si>
  <si>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</si>
  <si>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</si>
  <si>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</si>
  <si>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</si>
  <si>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</si>
  <si>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</si>
  <si>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</si>
  <si>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</si>
  <si>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</si>
  <si>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</si>
  <si>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</si>
  <si>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</si>
  <si>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</si>
  <si>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</si>
  <si>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</si>
  <si>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</si>
  <si>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</si>
  <si>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</si>
  <si>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</si>
  <si>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</si>
  <si>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</si>
  <si>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</si>
  <si>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</si>
  <si>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</si>
  <si>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</si>
  <si>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</si>
  <si>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</si>
  <si>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</si>
  <si>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</si>
  <si>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</si>
  <si>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</si>
  <si>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</si>
  <si>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</si>
  <si>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</si>
  <si>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</si>
  <si>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</si>
  <si>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</si>
  <si>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</si>
  <si>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</si>
  <si>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</si>
  <si>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</si>
  <si>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</si>
  <si>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</si>
  <si>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</si>
  <si>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</si>
  <si>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</si>
  <si>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</si>
  <si>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</si>
  <si>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</si>
  <si>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</si>
  <si>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</si>
  <si>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</si>
  <si>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</si>
  <si>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</si>
  <si>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</si>
  <si>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</si>
  <si>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</si>
  <si>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</si>
  <si>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</si>
  <si>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</si>
  <si>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</si>
  <si>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</si>
  <si>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</si>
  <si>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</si>
  <si>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</si>
  <si>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</si>
  <si>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</si>
  <si>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</si>
  <si>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</si>
  <si>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</si>
  <si>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</si>
  <si>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</si>
  <si>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</si>
  <si>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</si>
  <si>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</si>
  <si>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</si>
  <si>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</si>
  <si>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</si>
  <si>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</si>
  <si>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</si>
  <si>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</si>
  <si>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</si>
  <si>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</si>
  <si>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</si>
  <si>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</si>
  <si>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</si>
  <si>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</si>
  <si>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</si>
  <si>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</si>
  <si>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</si>
  <si>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</si>
  <si>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</si>
  <si>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</si>
  <si>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</si>
  <si>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</si>
  <si>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</si>
  <si>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</si>
  <si>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</si>
  <si>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</si>
  <si>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</si>
  <si>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</si>
  <si>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</si>
  <si>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</si>
  <si>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</si>
  <si>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</si>
  <si>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</si>
  <si>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</si>
  <si>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</si>
  <si>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</si>
  <si>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</si>
  <si>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</si>
  <si>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</si>
  <si>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</si>
  <si>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</si>
  <si>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</si>
  <si>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</si>
  <si>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</si>
  <si>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</si>
  <si>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</si>
  <si>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</si>
  <si>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</si>
  <si>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</si>
  <si>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</si>
  <si>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</si>
  <si>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</si>
  <si>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</si>
  <si>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</si>
  <si>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</si>
  <si>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</si>
  <si>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</si>
  <si>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</si>
  <si>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</si>
  <si>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</si>
  <si>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</si>
  <si>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</si>
  <si>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</si>
  <si>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</si>
  <si>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</si>
  <si>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</si>
  <si>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</si>
  <si>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</si>
  <si>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</si>
  <si>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</si>
  <si>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</si>
  <si>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</si>
  <si>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</si>
  <si>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</si>
  <si>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</si>
  <si>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</si>
  <si>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</si>
  <si>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</si>
  <si>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</si>
  <si>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</si>
  <si>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</si>
  <si>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</si>
  <si>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</si>
  <si>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</si>
  <si>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</si>
  <si>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</si>
  <si>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</si>
  <si>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</si>
  <si>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</si>
  <si>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</si>
  <si>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</si>
  <si>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</si>
  <si>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</si>
  <si>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</si>
  <si>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</si>
  <si>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</si>
  <si>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</si>
  <si>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</si>
  <si>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</si>
  <si>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</si>
  <si>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</si>
  <si>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</si>
  <si>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</si>
  <si>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</si>
  <si>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</si>
  <si>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</si>
  <si>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</si>
  <si>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</si>
  <si>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</si>
  <si>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</si>
  <si>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</si>
  <si>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</si>
  <si>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</si>
  <si>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</si>
  <si>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</si>
  <si>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</si>
  <si>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</si>
  <si>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</si>
  <si>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</si>
  <si>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</si>
  <si>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</si>
  <si>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</si>
  <si>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</si>
  <si>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</si>
  <si>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</si>
  <si>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</si>
  <si>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</si>
  <si>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</si>
  <si>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</si>
  <si>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</si>
  <si>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</si>
  <si>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</si>
  <si>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</si>
  <si>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</si>
  <si>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</si>
  <si>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</si>
  <si>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</si>
  <si>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</si>
  <si>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</si>
  <si>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</si>
  <si>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</si>
  <si>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</si>
  <si>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</si>
  <si>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</si>
  <si>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</si>
  <si>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</si>
  <si>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</si>
  <si>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</si>
  <si>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</si>
  <si>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</si>
  <si>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</si>
  <si>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</si>
  <si>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</si>
  <si>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</si>
  <si>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</si>
  <si>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</si>
  <si>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</si>
  <si>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</si>
  <si>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</si>
  <si>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</si>
  <si>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</si>
  <si>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</si>
  <si>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</si>
  <si>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</si>
  <si>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</si>
  <si>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</si>
  <si>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</si>
  <si>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</si>
  <si>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</si>
  <si>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</si>
  <si>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</si>
  <si>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</si>
  <si>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</si>
  <si>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</si>
  <si>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</si>
  <si>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</si>
  <si>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</si>
  <si>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</si>
  <si>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</si>
  <si>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</si>
  <si>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</si>
  <si>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</si>
  <si>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</si>
  <si>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</si>
  <si>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</si>
  <si>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</si>
  <si>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</si>
  <si>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</si>
  <si>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</si>
  <si>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</si>
  <si>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</si>
  <si>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</si>
  <si>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</si>
  <si>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</si>
  <si>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</si>
  <si>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</si>
  <si>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</si>
  <si>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</si>
  <si>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</si>
  <si>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</si>
  <si>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</si>
  <si>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</si>
  <si>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</si>
  <si>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</si>
  <si>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</si>
  <si>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</si>
  <si>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</si>
  <si>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</si>
  <si>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</si>
  <si>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</si>
  <si>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</si>
  <si>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</si>
  <si>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</si>
  <si>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</si>
  <si>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</si>
  <si>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</si>
  <si>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</si>
  <si>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</si>
  <si>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</si>
  <si>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</si>
  <si>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</si>
  <si>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</si>
  <si>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</si>
  <si>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</si>
  <si>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</si>
  <si>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</si>
  <si>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</si>
  <si>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</si>
  <si>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</si>
  <si>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</si>
  <si>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</si>
  <si>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</si>
  <si>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</si>
  <si>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</si>
  <si>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</si>
  <si>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</si>
  <si>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</si>
  <si>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</si>
  <si>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</si>
  <si>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</si>
  <si>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</si>
  <si>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</si>
  <si>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</si>
  <si>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</si>
  <si>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</si>
  <si>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</si>
  <si>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</si>
  <si>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</si>
  <si>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</si>
  <si>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</si>
  <si>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</si>
  <si>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</si>
  <si>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</si>
  <si>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</si>
  <si>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</si>
  <si>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</si>
  <si>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</si>
  <si>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</si>
  <si>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</si>
  <si>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</si>
  <si>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</si>
  <si>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</si>
  <si>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</si>
  <si>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</si>
  <si>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</si>
  <si>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</si>
  <si>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</si>
  <si>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</si>
  <si>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</si>
  <si>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</si>
  <si>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</si>
  <si>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</si>
  <si>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</si>
  <si>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</si>
  <si>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</si>
  <si>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</si>
  <si>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</si>
  <si>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</si>
  <si>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</si>
  <si>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</si>
  <si>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</si>
  <si>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</si>
  <si>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</si>
  <si>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</si>
  <si>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</si>
  <si>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</si>
  <si>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</si>
  <si>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</si>
  <si>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</si>
  <si>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</si>
  <si>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</si>
  <si>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</si>
  <si>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</si>
  <si>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</si>
  <si>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</si>
  <si>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</si>
  <si>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</si>
  <si>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</si>
  <si>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</si>
  <si>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</si>
  <si>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</si>
  <si>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</si>
  <si>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</si>
  <si>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</si>
  <si>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</si>
  <si>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</si>
  <si>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</si>
  <si>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</si>
  <si>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</si>
  <si>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</si>
  <si>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</si>
  <si>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</si>
  <si>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</si>
  <si>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</si>
  <si>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</si>
  <si>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</si>
  <si>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</si>
  <si>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</si>
  <si>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</si>
  <si>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</si>
  <si>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</si>
  <si>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</si>
  <si>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</si>
  <si>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</si>
  <si>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</si>
  <si>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</si>
  <si>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</si>
  <si>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</si>
  <si>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</si>
  <si>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</si>
  <si>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</si>
  <si>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</si>
  <si>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</si>
  <si>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</si>
  <si>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</si>
  <si>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</si>
  <si>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</si>
  <si>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</si>
  <si>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</si>
  <si>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</si>
  <si>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</si>
  <si>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</si>
  <si>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</si>
  <si>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</si>
  <si>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</si>
  <si>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</si>
  <si>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</si>
  <si>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</si>
  <si>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</si>
  <si>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</si>
  <si>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</si>
  <si>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</si>
  <si>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</si>
  <si>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</si>
  <si>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</si>
  <si>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</si>
  <si>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</si>
  <si>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</si>
  <si>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</si>
  <si>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</si>
  <si>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</si>
  <si>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</si>
  <si>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</si>
  <si>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</si>
  <si>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</si>
  <si>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</si>
  <si>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</si>
  <si>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</si>
  <si>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</si>
  <si>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</si>
  <si>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</si>
  <si>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</si>
  <si>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</si>
  <si>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</si>
  <si>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</si>
  <si>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</si>
  <si>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</si>
  <si>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</si>
  <si>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</si>
  <si>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</si>
  <si>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</si>
  <si>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</si>
  <si>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</si>
  <si>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</si>
  <si>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</si>
  <si>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</si>
  <si>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</si>
  <si>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</si>
  <si>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</si>
  <si>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</si>
  <si>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</si>
  <si>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</si>
  <si>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</si>
  <si>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</si>
  <si>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</si>
  <si>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</si>
  <si>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</si>
  <si>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</si>
  <si>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</si>
  <si>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</si>
  <si>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</si>
  <si>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</si>
  <si>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</si>
  <si>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</si>
  <si>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</si>
  <si>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</si>
  <si>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</si>
  <si>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</si>
  <si>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</si>
  <si>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</si>
  <si>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</si>
  <si>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</si>
  <si>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</si>
  <si>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</si>
  <si>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</si>
  <si>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</si>
  <si>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</si>
  <si>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</si>
  <si>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</si>
  <si>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</si>
  <si>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</si>
  <si>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</si>
  <si>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</si>
  <si>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</si>
  <si>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</si>
  <si>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</si>
  <si>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</si>
  <si>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</si>
  <si>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</si>
  <si>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</si>
  <si>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</si>
  <si>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</si>
  <si>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</si>
  <si>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</si>
  <si>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</si>
  <si>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</si>
  <si>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</si>
  <si>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</si>
  <si>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</si>
  <si>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</si>
  <si>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</si>
  <si>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</si>
  <si>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</si>
  <si>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</si>
  <si>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</si>
  <si>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</si>
  <si>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</si>
  <si>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</si>
  <si>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</si>
  <si>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</si>
  <si>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</si>
  <si>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</si>
  <si>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</si>
  <si>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</si>
  <si>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</si>
  <si>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</si>
  <si>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</si>
  <si>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</si>
  <si>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</si>
  <si>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</si>
  <si>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</si>
  <si>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</si>
  <si>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</si>
  <si>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</si>
  <si>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</si>
  <si>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</si>
  <si>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</si>
  <si>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</si>
  <si>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</si>
  <si>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</si>
  <si>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</si>
  <si>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</si>
  <si>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</si>
  <si>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</si>
  <si>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</si>
  <si>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</si>
  <si>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</si>
  <si>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</si>
  <si>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</si>
  <si>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</si>
  <si>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</si>
  <si>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</si>
  <si>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</si>
  <si>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</si>
  <si>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</si>
  <si>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</si>
  <si>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</si>
  <si>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</si>
  <si>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</si>
  <si>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</si>
  <si>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</si>
  <si>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</si>
  <si>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</si>
  <si>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</si>
  <si>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</si>
  <si>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</si>
  <si>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</si>
  <si>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</si>
  <si>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</si>
  <si>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</si>
  <si>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</si>
  <si>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</si>
  <si>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</si>
  <si>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</si>
  <si>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</si>
  <si>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</si>
  <si>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</si>
  <si>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</si>
  <si>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</si>
  <si>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</si>
  <si>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</si>
  <si>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</si>
  <si>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</si>
  <si>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</si>
  <si>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</si>
  <si>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</si>
  <si>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</si>
  <si>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</si>
  <si>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</si>
  <si>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</si>
  <si>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</si>
  <si>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</si>
  <si>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</si>
  <si>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</si>
  <si>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</si>
  <si>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</si>
  <si>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</si>
  <si>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</si>
  <si>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</si>
  <si>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</si>
  <si>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</si>
  <si>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</si>
  <si>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</si>
  <si>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</si>
  <si>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</si>
  <si>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</si>
  <si>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</si>
  <si>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</si>
  <si>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</si>
  <si>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</si>
  <si>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</si>
  <si>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</si>
  <si>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</si>
  <si>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</si>
  <si>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</si>
  <si>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</si>
  <si>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</si>
  <si>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</si>
  <si>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</si>
  <si>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</si>
  <si>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</si>
  <si>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</si>
  <si>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</si>
  <si>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</si>
  <si>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</si>
  <si>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</si>
  <si>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</si>
  <si>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</si>
  <si>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</si>
  <si>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</si>
  <si>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</si>
  <si>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</si>
  <si>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</si>
  <si>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</si>
  <si>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</si>
  <si>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</si>
  <si>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</si>
  <si>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</si>
  <si>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</si>
  <si>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</si>
  <si>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</si>
  <si>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</si>
  <si>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</si>
  <si>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</si>
  <si>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</si>
  <si>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</si>
  <si>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</si>
  <si>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</si>
  <si>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</si>
  <si>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</si>
  <si>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</si>
  <si>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</si>
  <si>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</si>
  <si>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</si>
  <si>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</si>
  <si>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</si>
  <si>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</si>
  <si>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</si>
  <si>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</si>
  <si>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</si>
  <si>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</si>
  <si>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</si>
  <si>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</si>
  <si>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</si>
  <si>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</si>
  <si>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</si>
  <si>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</si>
  <si>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</si>
  <si>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</si>
  <si>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</si>
  <si>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</si>
  <si>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</si>
  <si>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</si>
  <si>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</si>
  <si>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</si>
  <si>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</si>
  <si>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</si>
  <si>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</si>
  <si>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</si>
  <si>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</si>
  <si>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</si>
  <si>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</si>
  <si>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</si>
  <si>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</si>
  <si>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</si>
  <si>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</si>
  <si>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</si>
  <si>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</si>
  <si>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</si>
  <si>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</si>
  <si>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</si>
  <si>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</si>
  <si>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</si>
  <si>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</si>
  <si>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</si>
  <si>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</si>
  <si>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</si>
  <si>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</si>
  <si>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</si>
  <si>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</si>
  <si>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</si>
  <si>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</si>
  <si>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</si>
  <si>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</si>
  <si>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</si>
  <si>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</si>
  <si>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</si>
  <si>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</si>
  <si>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</si>
  <si>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</si>
  <si>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</si>
  <si>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</si>
  <si>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</si>
  <si>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</si>
  <si>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</si>
  <si>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</si>
  <si>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</si>
  <si>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</si>
  <si>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</si>
  <si>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</si>
  <si>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</si>
  <si>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</si>
  <si>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</si>
  <si>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</si>
  <si>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</si>
  <si>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</si>
  <si>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</si>
  <si>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</si>
  <si>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</si>
  <si>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</si>
  <si>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</si>
  <si>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</si>
  <si>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</si>
  <si>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</si>
  <si>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</si>
  <si>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</si>
  <si>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</si>
  <si>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</si>
  <si>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</si>
  <si>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</si>
  <si>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</si>
  <si>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</si>
  <si>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</si>
  <si>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</si>
  <si>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</si>
  <si>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</si>
  <si>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</si>
  <si>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</si>
  <si>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</si>
  <si>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</si>
  <si>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</si>
  <si>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</si>
  <si>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</si>
  <si>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</si>
  <si>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</si>
  <si>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</si>
  <si>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</si>
  <si>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</si>
  <si>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</si>
  <si>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</si>
  <si>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</si>
  <si>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</si>
  <si>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</si>
  <si>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</si>
  <si>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</si>
  <si>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</si>
  <si>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</si>
  <si>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</si>
  <si>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</si>
  <si>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</si>
  <si>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</si>
  <si>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</si>
  <si>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</si>
  <si>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</si>
  <si>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</si>
  <si>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</si>
  <si>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</si>
  <si>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</si>
  <si>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</si>
  <si>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</si>
  <si>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</si>
  <si>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</si>
  <si>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</si>
  <si>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</si>
  <si>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</si>
  <si>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</si>
  <si>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</si>
  <si>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</si>
  <si>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</si>
  <si>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</si>
  <si>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</si>
  <si>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</si>
  <si>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</si>
  <si>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</si>
  <si>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</si>
  <si>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</si>
  <si>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</si>
  <si>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</si>
  <si>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</si>
  <si>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</si>
  <si>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</si>
  <si>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</si>
  <si>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</si>
  <si>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</si>
  <si>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</si>
  <si>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</si>
  <si>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</si>
  <si>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</si>
  <si>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</si>
  <si>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</si>
  <si>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</si>
  <si>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</si>
  <si>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</si>
  <si>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</si>
  <si>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</si>
  <si>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</si>
  <si>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</si>
  <si>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</si>
  <si>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</si>
  <si>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</si>
  <si>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</si>
  <si>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</si>
  <si>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</si>
  <si>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</si>
  <si>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</si>
  <si>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</si>
  <si>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</si>
  <si>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</si>
  <si>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</si>
  <si>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</si>
  <si>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</si>
  <si>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</si>
  <si>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</si>
  <si>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</si>
  <si>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</si>
  <si>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</si>
  <si>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</si>
  <si>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</si>
  <si>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</si>
  <si>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</si>
  <si>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</si>
  <si>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</si>
  <si>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</si>
  <si>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</si>
  <si>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</si>
  <si>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PCM-20251114-00000247</t>
  </si>
  <si>
    <t xml:space="preserve">team o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</si>
  <si>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</si>
  <si>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</si>
  <si>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</si>
  <si>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</si>
  <si>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</si>
  <si>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</si>
  <si>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</si>
  <si>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</si>
  <si>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</si>
  <si>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</si>
  <si>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</si>
  <si>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</si>
  <si>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</si>
  <si>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</si>
  <si>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</si>
  <si>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</si>
  <si>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</si>
  <si>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</si>
  <si>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</si>
  <si>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</si>
  <si>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</si>
  <si>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</si>
  <si>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</si>
  <si>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</si>
  <si>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</si>
  <si>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</si>
  <si>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</si>
  <si>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</si>
  <si>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</si>
  <si>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</si>
  <si>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</si>
  <si>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</si>
  <si>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</si>
  <si>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</si>
  <si>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</si>
  <si>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</si>
  <si>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</si>
  <si>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</si>
  <si>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</si>
  <si>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</si>
  <si>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</si>
  <si>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</si>
  <si>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</si>
  <si>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</si>
  <si>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</si>
  <si>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</si>
  <si>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</si>
  <si>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</si>
  <si>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</si>
  <si>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</si>
  <si>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</si>
  <si>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</si>
  <si>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</si>
  <si>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</si>
  <si>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</si>
  <si>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</si>
  <si>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</si>
  <si>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</si>
  <si>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</si>
  <si>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</si>
  <si>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</si>
  <si>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</si>
  <si>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</si>
  <si>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</si>
  <si>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</si>
  <si>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</si>
  <si>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</si>
  <si>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</si>
  <si>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</si>
  <si>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</si>
  <si>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</si>
  <si>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</si>
  <si>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</si>
  <si>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</si>
  <si>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</si>
  <si>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</si>
  <si>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</si>
  <si>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</si>
  <si>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</si>
  <si>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</si>
  <si>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</si>
  <si>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</si>
  <si>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</si>
  <si>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</si>
  <si>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</si>
  <si>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</si>
  <si>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</si>
  <si>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</si>
  <si>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</si>
  <si>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</si>
  <si>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</si>
  <si>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</si>
  <si>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</si>
  <si>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</si>
  <si>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</si>
  <si>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</si>
  <si>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</si>
  <si>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30 min</t>
  </si>
  <si>
    <t>PCM-20251114-00000245</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</si>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</sst>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312.22555358795944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38829</v>
      </c>
      <c r="E3" s="110" t="s">
        <v>39021</v>
      </c>
      <c r="F3" s="111">
        <v>45975.168692129628</v>
      </c>
      <c r="G3" s="112">
        <f t="shared" ref="G3:G9" ca="1" si="0">IFERROR(NOW()-F3,"")</f>
        <v>5.2873842578264885E-3</v>
      </c>
      <c r="H3" s="149">
        <v>45975.153553240743</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45975.173979513886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45975.173979513886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45975.173979513886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45975.173979513886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45975.173979513886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45975.173979513886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45975.173979513886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45975.173979513886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45975.173979513886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45975.173979513886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45975.173979513886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45975.173979513886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45975.173979513886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45975.173979513886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45975.173979513886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45975.173979513886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45975.173979513886</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45975.173979513886</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45975.173979513886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45975.173979513886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45975.173979513886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45975.173979513886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45975.173979513886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45975.173979513886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45975.173979513886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45975.173979513886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45975.173979513886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45975.173979513886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45975.173979513886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45975.173979513886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45975.173979513886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45975.173979513886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45975.173979513886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45975.173979513886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45975.173979513886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45975.173979513886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45975.173979513886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45975.173979513886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45975.173979513886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45975.173979513886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45975.173979513886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45975.173979513886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45975.173979513886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45975.173979513886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45975.173979513886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45975.173979513886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45975.173979513886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45975.173979513886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45975.173979513886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45975.173979513886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45975.173979513886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45975.173979513886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45975.173979513886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45975.173979513886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45975.173979513886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45975.173979513886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45975.173979513886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45975.173979513886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45975.173979513886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45975.173979513886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45975.173979513886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45975.173979513886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45975.173979513886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45975.173979513886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45975.173979513886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45975.173979513886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45975.173979513886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45975.173979513886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45975.173979513886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45975.173979513886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45975.173979513886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45975.173979513886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45975.173979513886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45975.173979513886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45975.173979513886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45975.173979513886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45975.173979513886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45975.173979513886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45975.173979513886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45975.173979513886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45975.173979513886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45975.173979513886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45975.173979513886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45975.173979513886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45975.173979513886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45975.173979513886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45975.173979513886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45975.173979513886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45975.173979513886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45975.173979513886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45975.173979513886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45975.173979513886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45975.173979513886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45975.173979513886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45975.173979513886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45975.173979513886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45975.173979513886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45975.173979513886</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150.17414155092411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0.56769479166541714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45975.173979513886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45975.173979513886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45975.173979513886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45975.173979513886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45975.173979513886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45975.173979513886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45975.173979513886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45975.173979513886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45975.173979513886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45975.173979513886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45975.173979513886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45975.173979513886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45975.173979513886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45975.173979513886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45975.173979513886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45975.173979513886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45975.173979513886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45975.173979513886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45975.173979513886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45975.173979513886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45975.173979513886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45975.173979513886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45975.173979513886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45975.173979513886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45975.173979513886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45975.173979513886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45975.173979513886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45975.173979513886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45975.173979513886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45975.173979513886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45975.173979513886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45975.173979513886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45975.173979513886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45975.173979513886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45975.173979513886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45975.173979513886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45975.173979513886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45975.173979513886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45975.173979513886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45975.173979513886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45975.173979513886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45975.173979513886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45975.173979513886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45975.173979513886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45975.173979513886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45975.173979513886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45975.173979513886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45975.173979513886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45975.173979513886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45975.173979513886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45975.173979513886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45975.173979513886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45975.173979513886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45975.173979513886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45975.173979513886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45975.173979513886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45975.173979513886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45975.173979513886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45975.173979513886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45975.173979513886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45975.173979513886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45975.173979513886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45975.173979513886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45975.173979513886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45975.173979513886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45975.173979513886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45975.173979513886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45975.173979513886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45975.173979513886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45975.173979513886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45975.173979513886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45975.173979513886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45975.173979513886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45975.173979513886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45975.173979513886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45975.173979513886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45975.173979513886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45975.173979513886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45975.173979513886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45975.173979513886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45975.173979513886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45975.173979513886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45975.173979513886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45975.173979513886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45975.173979513886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45975.173979513886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45975.173979513886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45975.173979513886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45975.173979513886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45975.173979513886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45975.173979513886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45975.173979513886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45975.173979513886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45975.173979513886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45975.173979513886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45975.173979513886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45975.173979513886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45975.173979513886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45975.173979513886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45975.173979513886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45975.173979513886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45975.173979513886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45975.173979513886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45975.173979513886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45975.173979513886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45975.173979513886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45975.173979513886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45975.173979513886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45975.173979513886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45975.173979513886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45975.173979513886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45975.173979513886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45975.173979513886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45975.173979513886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45975.173979513886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45975.173979513886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45975.173979513886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45975.173979513886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45975.173979513886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45975.173979513886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45975.173979513886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45975.173979513886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45975.173979513886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45975.173979513886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45975.173979513886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45975.173979513886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45975.173979513886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45975.173979513886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45975.173979513886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45975.173979513886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45975.173979513886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45975.173979513886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45975.173979513886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45975.173979513886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45975.173979513886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45975.173979513886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45975.173979513886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45975.173979513886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45975.173979513886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45975.173979513886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45975.173979513886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45975.173979513886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45975.173979513886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45975.173979513886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45975.173979513886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45975.173979513886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45975.173979513886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45975.173979513886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45975.173979513886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45975.173979513886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45975.173979513886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45975.173979513886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45975.173979513886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45975.173979513886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45975.173979513886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45975.173979513886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45975.173979513886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45975.173979513886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45975.173979513886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45975.173979513886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45975.173979513886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45975.173979513886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45975.173979513886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45975.173979513886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45975.173979513886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45975.173979513886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45975.173979513886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45975.173979513886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45975.173979513886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45975.173979513886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45975.173979513886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45975.173979513886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45975.173979513886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45975.173979513886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45975.173979513886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45975.173979513886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45975.173979513886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45975.173979513886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45975.173979513886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45975.173979513886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45975.173979513886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45975.173979513886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45975.173979513886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45975.173979513886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45975.173979513886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45975.173979513886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45975.173979513886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45975.173979513886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45975.173979513886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45975.173979513886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45975.173979513886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45975.173979513886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45975.173979513886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45975.173979513886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45975.173979513886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45975.173979513886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45975.173979513886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45975.173979513886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45975.173979513886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45975.173979513886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45975.173979513886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45975.173979513886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45975.173979513886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45975.173979513886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45975.173979513886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45975.173979513886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45975.173979513886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45975.173979513886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45975.173979513886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45975.173979513886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45975.173979513886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45975.173979513886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45975.173979513886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45975.173979513886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45975.173979513886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45975.173979513886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45975.173979513886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45975.173979513886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45975.173979513886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45975.173979513886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45975.173979513886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45975.173979513886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45975.173979513886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45975.173979513886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45975.173979513886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45975.173979513886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45975.173979513886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45975.173979513886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45975.173979513886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45975.173979513886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45975.173979513886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45975.173979513886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45975.173979513886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45975.173979513886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45975.173979513886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45975.173979513886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45975.173979513886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45975.173979513886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45975.173979513886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45975.173979513886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45975.173979513886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45975.173979513886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45975.173979513886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45975.173979513886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45975.173979513886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45975.173979513886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45975.173979513886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45975.173979513886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45975.173979513886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45975.173979513886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45975.173979513886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45975.173979513886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45975.173979513886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45975.173979513886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45975.173979513886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45975.173979513886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45975.173979513886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45975.173979513886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45975.173979513886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45975.173979513886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45975.173979513886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45975.173979513886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45975.173979513886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45975.173979513886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45975.173979513886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45975.173979513886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45975.173979513886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45975.173979513886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45975.173979513886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45975.173979513886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45975.173979513886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45975.173979513886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45975.173979513886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45975.173979513886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45975.173979513886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45975.173979513886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45975.173979513886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45975.173979513886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45975.173979513886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45975.173979513886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45975.173979513886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45975.173979513886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45975.173979513886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45975.173979513886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45975.173979513886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45975.173979513886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45975.173979513886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45975.173979513886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45975.173979513886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45975.173979513886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45975.173979513886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45975.173979513886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45975.173979513886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45975.173979513886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45975.173979513886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45975.173979513886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45975.173979513886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45975.173979513886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45975.173979513886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45975.173979513886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45975.173979513886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45975.173979513886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45975.173979513886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45975.173979513886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45975.173979513886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45975.173979513886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45975.173979513886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45975.173979513886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45975.173979513886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45975.173979513886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45975.173979513886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45975.173979513886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45975.173979513886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45975.173979513886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45975.173979513886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45975.173979513886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45975.173979513886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45975.173979513886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45975.173979513886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45975.173979513886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45975.173979513886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45975.173979513886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45975.173979513886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45975.173979513886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45975.173979513886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45975.173979513886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45975.173979513886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45975.173979513886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45975.173979513886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45975.173979513886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45975.173979513886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45975.173979513886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45975.173979513886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45975.173979513886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45975.173979513886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45975.173979513886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45975.173979513886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45975.173979513886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45975.173979513886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45975.173979513886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45975.173979513886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45975.173979513886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45975.173979513886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45975.173979513886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45975.173979513886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45975.173979513886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45975.173979513886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45975.173979513886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45975.173979513886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45975.173979513886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45975.173979513886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45975.173979513886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45975.173979513886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45975.173979513886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45975.173979513886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45975.173979513886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45975.173979513886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45975.173979513886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45975.173979513886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45975.173979513886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45975.173979513886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45975.173979513886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45975.173979513886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45975.173979513886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45975.173979513886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45975.173979513886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45975.173979513886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45975.173979513886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45975.173979513886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45975.173979513886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45975.173979513886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45975.173979513886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45975.173979513886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45975.173979513886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45975.173979513886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45975.173979513886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45975.173979513886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45975.173979513886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45975.173979513886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45975.173979513886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45975.173979513886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45975.173979513886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45975.173979513886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45975.173979513886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45975.173979513886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45975.173979513886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45975.173979513886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45975.173979513886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45975.173979513886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45975.173979513886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45975.173979513886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45975.173979513886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45975.173979513886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45975.173979513886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45975.173979513886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45975.173979513886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45975.173979513886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45975.173979513886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45975.173979513886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45975.173979513886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45975.173979513886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45975.173979513886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45975.173979513886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45975.173979513886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45975.173979513886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45975.173979513886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45975.173979513886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45975.173979513886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45975.173979513886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45975.173979513886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45975.173979513886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45975.173979513886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45975.173979513886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45975.173979513886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45975.173979513886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45975.173979513886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45975.173979513886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45975.173979513886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45975.173979513886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45975.173979513886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45975.173979513886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45975.173979513886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45975.173979513886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45975.173979513886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45975.173979513886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45975.173979513886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45975.173979513886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45975.173979513886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45975.173979513886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45975.173979513886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45975.173979513886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45975.173979513886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45975.173979513886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45975.173979513886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45975.173979513886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45975.173979513886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45975.173979513886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45975.173979513886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45975.173979513886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45975.173979513886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45975.173979513886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45975.173979513886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45975.173979513886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45975.173979513886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45975.173979513886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45975.173979513886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45975.173979513886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45975.173979513886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45975.173979513886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45975.173979513886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45975.173979513886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45975.173979513886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45975.173979513886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45975.173979513886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45975.173979513886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45975.173979513886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45975.173979513886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45975.173979513886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45975.173979513886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45975.173979513886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45975.173979513886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45975.173979513886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45975.173979513886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45975.173979513886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45975.173979513886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45975.173979513886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45975.173979513886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45975.173979513886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45975.173979513886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45975.173979513886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45975.173979513886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45975.173979513886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45975.173979513886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45975.173979513886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45975.173979513886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45975.173979513886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45975.173979513886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45975.173979513886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45975.173979513886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45975.173979513886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45975.173979513886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45975.173979513886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45975.173979513886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45975.173979513886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45975.173979513886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45975.173979513886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45975.173979513886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45975.173979513886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45975.173979513886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45975.173979513886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45975.173979513886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45975.173979513886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45975.173979513886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45975.173979513886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45975.173979513886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45975.173979513886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45975.173979513886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45975.173979513886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45975.173979513886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45975.173979513886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45975.173979513886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45975.173979513886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45975.173979513886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45975.173979513886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45975.173979513886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45975.173979513886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45975.173979513886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45975.173979513886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45975.173979513886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45975.173979513886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45975.173979513886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45975.173979513886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45975.173979513886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45975.173979513886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45975.173979513886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45975.173979513886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45975.173979513886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45975.173979513886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45975.173979513886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45975.173979513886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45975.173979513886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45975.173979513886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45975.173979513886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45975.173979513886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45975.173979513886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45975.173979513886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45975.173979513886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45975.173979513886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45975.173979513886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45975.173979513886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45975.173979513886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45975.173979513886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45975.173979513886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45975.173979513886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45975.173979513886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45975.173979513886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45975.173979513886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45975.173979513886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45975.173979513886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45975.173979513886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45975.173979513886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45975.173979513886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45975.173979513886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45975.173979513886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45975.173979513886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45975.173979513886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45975.173979513886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45975.173979513886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45975.173979513886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45975.173979513886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45975.173979513886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45975.173979513886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45975.173979513886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45975.173979513886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45975.173979513886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45975.173979513886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45975.173979513886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45975.173979513886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45975.173979513886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45975.173979513886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45975.173979513886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45975.173979513886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45975.173979513886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45975.173979513886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45975.173979513886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45975.173979513886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45975.173979513886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45975.173979513886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45975.173979513886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45975.173979513886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45975.173979513886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45975.173979513886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45975.173979513886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45975.173979513886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45975.173979513886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45975.173979513886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45975.173979513886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45975.173979513886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45975.173979513886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45975.173979513886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45975.173979513886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45975.173979513886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45975.173979513886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45975.173979513886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45975.173979513886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45975.173979513886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45975.173979513886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45975.173979513886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45975.173979513886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45975.173979513886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45975.173979513886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45975.173979513886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45975.173979513886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45975.173979513886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45975.173979513886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45975.173979513886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45975.173979513886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45975.173979513886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45975.173979513886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45975.173979513886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45975.173979513886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45975.173979513886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45975.173979513886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45975.173979513886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45975.173979513886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45975.173979513886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45975.173979513886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45975.173979513886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45975.173979513886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45975.173979513886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45975.173979513886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45975.173979513886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45975.173979513886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45975.173979513886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45975.173979513886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45975.173979513886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45975.173979513886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45975.173979513886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45975.173979513886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45975.173979513886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45975.173979513886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45975.173979513886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45975.173979513886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45975.173979513886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45975.173979513886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45975.173979513886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45975.173979513886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45975.173979513886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45975.173979513886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45975.173979513886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45975.173979513886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45975.173979513886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45975.173979513886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45975.173979513886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45975.173979513886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45975.173979513886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45975.173979513886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45975.173979513886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45975.173979513886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45975.173979513886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45975.173979513886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45975.173979513886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45975.173979513886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45975.173979513886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45975.173979513886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45975.173979513886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45975.173979513886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45975.173979513886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45975.173979513886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45975.173979513886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45975.173979513886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45975.173979513886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45975.173979513886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45975.173979513886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45975.173979513886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45975.173979513886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45975.173979513886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45975.173979513886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45975.173979513886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45975.173979513886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45975.173979513886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45975.173979513886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45975.173979513886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45975.173979513886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45975.173979513886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45975.173979513886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45975.173979513886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45975.173979513886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45975.173979513886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45975.173979513886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45975.173979513886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45975.173979513886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45975.173979513886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45975.173979513886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45975.173979513886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45975.173979513886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45975.173979513886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45975.173979513886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45975.173979513886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45975.173979513886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45975.173979513886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45975.173979513886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45975.173979513886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45975.173979513886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45975.173979513886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45975.173979513886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45975.173979513886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45975.173979513886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45975.173979513886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45975.173979513886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45975.173979513886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45975.173979513886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45975.173979513886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45975.173979513886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45975.173979513886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45975.173979513886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45975.173979513886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45975.173979513886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45975.173979513886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45975.173979513886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45975.173979513886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45975.173979513886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45975.173979513886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45975.173979513886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45975.173979513886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45975.173979513886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45975.173979513886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45975.173979513886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45975.173979513886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45975.173979513886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45975.173979513886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45975.173979513886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45975.173979513886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45975.173979513886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45975.173979513886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45975.173979513886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45975.173979513886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45975.173979513886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45975.173979513886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45975.173979513886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45975.173979513886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45975.173979513886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45975.173979513886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45975.173979513886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45975.173979513886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45975.173979513886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45975.173979513886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45975.173979513886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45975.173979513886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45975.173979513886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45975.173979513886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45975.173979513886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45975.173979513886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45975.173979513886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45975.173979513886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45975.173979513886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45975.173979513886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45975.173979513886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45975.173979513886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45975.173979513886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45975.173979513886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45975.173979513886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45975.173979513886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45975.173979513886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45975.173979513886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45975.173979513886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45975.173979513886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45975.173979513886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45975.173979513886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45975.173979513886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45975.173979513886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45975.173979513886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45975.173979513886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45975.173979513886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45975.173979513886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45975.173979513886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45975.173979513886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45975.173979513886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45975.173979513886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45975.173979513886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45975.173979513886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45975.173979513886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45975.173979513886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45975.173979513886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45975.173979513886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45975.173979513886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45975.173979513886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45975.173979513886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45975.173979513886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45975.173979513886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45975.173979513886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45975.173979513886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45975.173979513886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45975.173979513886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45975.173979513886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45975.173979513886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45975.173979513886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45975.173979513886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45975.173979513886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45975.173979513886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45975.173979513886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45975.173979513886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45975.173979513886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45975.173979513886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45975.173979513886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45975.173979513886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45975.173979513886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45975.173979513886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45975.173979513886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45975.173979513886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45975.173979513886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45975.173979513886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45975.173979513886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45975.173979513886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45975.173979513886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45975.173979513886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45975.173979513886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45975.173979513886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45975.173979513886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45975.173979513886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45975.173979513886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45975.173979513886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45975.173979513886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45975.173979513886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45975.173979513886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45975.173979513886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45975.173979513886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45975.173979513886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45975.173979513886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45975.173979513886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45975.173979513886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45975.173979513886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45975.173979513886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45975.173979513886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45975.173979513886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45975.173979513886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45975.173979513886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45975.173979513886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45975.173979513886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45975.173979513886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45975.173979513886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45975.173979513886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45975.173979513886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45975.173979513886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45975.173979513886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45975.173979513886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45975.173979513886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45975.173979513886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45975.173979513886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45975.173979513886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45975.173979513886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45975.173979513886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45975.173979513886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45975.173979513886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45975.173979513886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45975.173979513886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45975.173979513886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45975.173979513886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45975.173979513886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45975.173979513886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45975.173979513886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45975.173979513886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45975.173979513886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45975.173979513886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45975.173979513886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45975.173979513886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45975.173979513886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45975.173979513886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45975.173979513886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45975.173979513886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45975.173979513886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45975.173979513886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45975.173979513886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45975.173979513886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45975.173979513886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45975.173979513886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45975.173979513886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45975.173979513886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45975.173979513886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45975.173979513886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45975.173979513886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45975.173979513886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45975.173979513886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45975.173979513886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45975.173979513886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45975.173979513886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45975.173979513886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45975.173979513886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45975.173979513886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45975.173979513886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45975.173979513886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45975.173979513886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45975.173979513886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45975.173979513886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45975.173979513886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45975.173979513886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45975.173979513886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45975.173979513886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45975.173979513886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45975.173979513886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45975.173979513886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45975.173979513886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45975.173979513886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45975.173979513886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45975.173979513886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45975.173979513886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45975.173979513886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45975.173979513886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45975.173979513886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45975.173979513886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45975.173979513886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45975.173979513886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45975.173979513886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45975.173979513886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45975.173979513886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45975.173979513886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45975.173979513886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45975.173979513886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45975.173979513886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45975.173979513886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45975.173979513886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45975.173979513886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45975.173979513886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45975.173979513886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45975.173979513886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45975.173979513886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45975.173979513886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45975.173979513886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45975.173979513886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45975.173979513886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45975.173979513886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45975.173979513886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45975.173979513886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45975.173979513886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45975.173979513886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45975.173979513886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45975.173979513886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45975.173979513886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45975.173979513886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45975.173979513886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45975.173979513886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45975.173979513886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45975.173979513886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45975.173979513886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45975.173979513886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45975.173979513886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45975.173979513886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45975.173979513886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45975.173979513886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45975.173979513886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45975.173979513886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45975.173979513886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45975.173979513886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45975.173979513886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45975.173979513886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45975.173979513886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45975.173979513886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45975.173979513886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45975.173979513886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45975.173979513886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45975.173979513886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45975.173979513886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45975.173979513886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45975.173979513886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45975.173979513886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45975.173979513886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45975.173979513886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45975.173979513886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45975.173979513886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45975.173979513886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45975.173979513886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45975.173979513886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45975.173979513886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45975.173979513886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45975.173979513886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45975.173979513886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45975.173979513886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45975.173979513886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45975.173979513886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45975.173979513886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45975.173979513886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45975.173979513886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45975.173979513886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45975.173979513886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45975.173979513886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45975.173979513886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45975.173979513886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45975.173979513886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45975.173979513886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45975.173979513886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45975.173979513886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45975.173979513886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45975.173979513886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45975.173979513886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45975.173979513886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45975.173979513886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45975.173979513886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45975.173979513886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45975.173979513886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45975.173979513886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45975.173979513886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45975.173979513886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45975.173979513886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45975.173979513886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45975.173979513886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45975.173979513886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45975.173979513886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45975.173979513886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45975.173979513886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45975.173979513886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45975.173979513886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45975.173979513886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45975.173979513886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45975.173979513886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45975.173979513886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45975.173979513886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45975.173979513886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45975.173979513886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45975.173979513886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45975.173979513886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45975.173979513886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45975.173979513886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45975.173979513886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45975.173979513886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45975.173979513886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45975.173979513886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45975.173979513886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45975.173979513886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45975.173979513886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45975.173979513886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45975.173979513886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45975.173979513886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45975.173979513886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45975.173979513886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45975.173979513886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45975.173979513886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45975.173979513886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45975.173979513886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45975.173979513886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45975.173979513886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45975.173979513886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45975.173979513886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45975.173979513886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45975.173979513886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45975.173979513886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45975.173979513886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45975.173979513886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45975.173979513886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45975.173979513886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45975.173979513886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45975.173979513886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45975.173979513886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45975.173979513886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45975.173979513886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45975.173979513886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45975.173979513886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45975.173979513886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45975.173979513886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45975.173979513886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45975.173979513886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45975.173979513886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45975.173979513886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45975.173979513886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45975.173979513886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45975.173979513886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45975.173979513886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45975.173979513886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45975.173979513886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45975.173979513886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45975.173979513886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45975.173979513886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45975.173979513886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45975.173979513886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45975.173979513886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45975.173979513886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45975.173979513886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45975.173979513886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45975.173979513886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45975.173979513886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45975.173979513886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45975.173979513886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45975.173979513886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45975.173979513886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45975.173979513886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45975.173979513886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45975.173979513886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45975.173979513886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45975.173979513886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45975.173979513886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45975.173979513886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45975.173979513886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45975.173979513886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45975.173979513886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45975.173979513886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45975.173979513886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45975.173979513886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45975.173979513886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45975.173979513886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45975.173979513886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45975.173979513886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45975.173979513886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45975.173979513886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45975.173979513886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45975.173979513886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45975.173979513886</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271.69326192128938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45975.173979513886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45975.173979513886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45975.173979513886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45975.173979513886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45975.173979513886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45975.173979513886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45975.173979513886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45975.173979513886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45975.173979513886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45975.173979513886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45975.173979513886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45975.173979513886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45975.173979513886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45975.173979513886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45975.173979513886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45975.173979513886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45975.173979513886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45975.173979513886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45975.173979513886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45975.173979513886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45975.173979513886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45975.173979513886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45975.173979513886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45975.173979513886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45975.173979513886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45975.173979513886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45975.173979513886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45975.173979513886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45975.173979513886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45975.173979513886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45975.173979513886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45975.173979513886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45975.173979513886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45975.173979513886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45975.173979513886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45975.173979513886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45975.173979513886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45975.173979513886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45975.173979513886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45975.173979513886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45975.173979513886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45975.173979513886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45975.173979513886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45975.173979513886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45975.173979513886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45975.173979513886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45975.173979513886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45975.173979513886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45975.173979513886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45975.173979513886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45975.173979513886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45975.173979513886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45975.173979513886</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K19" sqref="K1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83.341919328697259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48.985102199068933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26.512868402773165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0.34137534721958218</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34514</v>
      </c>
      <c r="E7" s="124" t="s">
        <v>39021</v>
      </c>
      <c r="F7" s="157">
        <v>45975.144317129627</v>
      </c>
      <c r="G7" s="126">
        <f t="shared" ref="G7:G70" ca="1" si="2">IFERROR(NOW()-F7,"")</f>
        <v>2.9662384258699603E-2</v>
      </c>
      <c r="H7" s="125">
        <v>45975.13821759259</v>
      </c>
      <c r="I7" s="124" t="str">
        <f>IFERROR(VLOOKUP(D7,DB!A:F,6,0),"")</f>
        <v>SCECO</v>
      </c>
      <c r="J7" s="124" t="str">
        <f>IFERROR(VLOOKUP(D7,DB!A:G,7,0),"")</f>
        <v>Good</v>
      </c>
      <c r="K7" s="124" t="s">
        <v>39122</v>
      </c>
      <c r="L7" s="124" t="str">
        <f>IFERROR(VLOOKUP(D7,DB!A:I,9,0),"")</f>
        <v>Latis</v>
      </c>
    </row>
    <row r="8" spans="1:13">
      <c r="A8" s="124" t="s">
        <v>39123</v>
      </c>
      <c r="B8" s="124" t="str">
        <f>IFERROR(VLOOKUP(D8,DB!A:K,11,0),"")</f>
        <v>R5</v>
      </c>
      <c r="C8" s="124">
        <v>1</v>
      </c>
      <c r="D8" s="124" t="s">
        <v>34255</v>
      </c>
      <c r="E8" s="124" t="s">
        <v>39021</v>
      </c>
      <c r="F8" s="157">
        <v>45975.167233796295</v>
      </c>
      <c r="G8" s="126">
        <f t="shared" ca="1" si="2"/>
        <v>6.7457175900926813E-3</v>
      </c>
      <c r="H8" s="125">
        <v>45975.161400462966</v>
      </c>
      <c r="I8" s="124" t="str">
        <f>IFERROR(VLOOKUP(D8,DB!A:F,6,0),"")</f>
        <v>Generator-SG</v>
      </c>
      <c r="J8" s="124" t="str">
        <f>IFERROR(VLOOKUP(D8,DB!A:G,7,0),"")</f>
        <v>Vandalized</v>
      </c>
      <c r="K8" s="124" t="s">
        <v>39124</v>
      </c>
      <c r="L8" s="124" t="str">
        <f>IFERROR(VLOOKUP(D8,DB!A:I,9,0),"")</f>
        <v>Latis</v>
      </c>
    </row>
    <row r="9" spans="1:13">
      <c r="A9" s="124"/>
      <c r="B9" s="124" t="str">
        <f>IFERROR(VLOOKUP(D9,DB!A:K,11,0),"")</f>
        <v/>
      </c>
      <c r="C9" s="124"/>
      <c r="D9" s="124"/>
      <c r="E9" s="124"/>
      <c r="F9" s="124"/>
      <c r="G9" s="126">
        <f t="shared" ca="1" si="2"/>
        <v>45975.173979513886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45975.173979513886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45975.173979513886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45975.173979513886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45975.173979513886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45975.173979513886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45975.173979513886</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45975.173979513886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45975.173979513886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45975.173979513886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45975.173979513886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45975.173979513886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45975.173979513886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45975.173979513886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45975.173979513886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45975.173979513886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45975.173979513886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45975.173979513886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45975.173979513886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45975.173979513886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45975.173979513886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45975.173979513886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45975.173979513886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45975.173979513886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45975.173979513886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45975.173979513886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45975.173979513886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45975.173979513886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45975.173979513886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45975.173979513886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45975.173979513886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45975.173979513886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45975.173979513886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45975.173979513886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45975.173979513886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45975.173979513886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45975.173979513886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45975.173979513886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45975.173979513886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45975.173979513886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45975.173979513886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45975.173979513886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45975.173979513886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45975.173979513886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45975.173979513886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45975.173979513886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45975.173979513886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45975.173979513886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45975.173979513886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45975.173979513886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45975.173979513886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45975.173979513886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45975.173979513886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45975.173979513886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45975.173979513886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45975.173979513886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45975.173979513886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45975.173979513886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45975.173979513886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45975.173979513886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45975.173979513886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45975.173979513886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45975.173979513886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45975.173979513886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45975.173979513886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45975.173979513886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45975.173979513886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45975.173979513886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45975.173979513886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45975.173979513886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45975.173979513886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45975.173979513886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45975.173979513886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45975.173979513886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45975.173979513886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45975.173979513886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45975.173979513886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45975.173979513886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45975.173979513886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45975.173979513886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45975.173979513886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45975.173979513886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45975.173979513886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45975.173979513886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45975.173979513886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45975.173979513886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45975.173979513886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45975.173979513886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45975.173979513886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45975.173979513886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45975.173979513886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45975.173979513886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45975.173979513886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45975.173979513886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45975.173979513886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45975.173979513886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45975.173979513886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45975.173979513886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45975.173979513886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45975.173979513886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45975.173979513886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45975.173979513886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45975.173979513886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45975.173979513886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45975.173979513886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45975.173979513886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45975.173979513886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45975.173979513886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45975.173979513886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45975.173979513886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45975.173979513886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45975.173979513886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45975.173979513886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45975.173979513886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45975.173979513886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45975.173979513886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45975.173979513886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45975.173979513886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45975.173979513886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45975.173979513886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45975.173979513886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45975.173979513886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45975.173979513886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45975.173979513886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45975.173979513886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45975.173979513886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45975.173979513886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45975.173979513886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45975.173979513886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45975.173979513886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45975.173979513886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45975.173979513886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45975.173979513886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45975.173979513886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45975.173979513886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45975.173979513886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45975.173979513886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45975.173979513886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45975.173979513886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45975.173979513886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45975.173979513886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45975.173979513886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45975.173979513886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45975.173979513886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45975.173979513886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45975.173979513886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45975.173979513886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45975.173979513886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45975.173979513886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45975.173979513886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45975.173979513886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45975.173979513886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45975.173979513886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45975.173979513886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45975.173979513886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45975.173979513886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45975.173979513886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45975.173979513886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45975.173979513886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45975.173979513886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45975.173979513886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45975.173979513886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45975.173979513886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45975.173979513886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45975.173979513886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45975.173979513886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45975.173979513886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45975.173979513886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45975.173979513886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45975.173979513886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45975.173979513886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45975.173979513886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45975.173979513886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45975.173979513886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45975.173979513886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45975.173979513886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45975.173979513886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45975.173979513886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45975.173979513886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45975.173979513886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45975.173979513886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45975.173979513886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45975.173979513886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45975.173979513886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45975.173979513886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45975.173979513886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45975.173979513886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45975.173979513886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45975.173979513886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45975.173979513886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45975.173979513886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45975.173979513886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45975.173979513886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45975.173979513886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45975.173979513886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45975.173979513886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45975.173979513886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45975.173979513886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45975.173979513886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45975.173979513886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45975.173979513886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45975.173979513886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45975.173979513886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45975.173979513886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45975.173979513886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45975.173979513886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45975.173979513886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45975.173979513886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45975.173979513886</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9">
        <v>45975.140439814815</v>
      </c>
      <c r="G2" s="75">
        <f ca="1">IFERROR(NOW()-F2,"-")</f>
        <v>3.3539699070388451E-2</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45975.173979513886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45975.173979513886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45975.173979513886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45975.173979513886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45975.173979513886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45975.173979513886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45975.173979513886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45975.173979513886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45975.173979513886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45975.173979513886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45975.173979513886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45975.173979513886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45975.173979513886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45975.173979513886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45975.173979513886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45975.173979513886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45975.173979513886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45975.173979513886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45975.173979513886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45975.173979513886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45975.173979513886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45975.173979513886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45975.173979513886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45975.173979513886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45975.173979513886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45975.173979513886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45975.173979513886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45975.173979513886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45975.173979513886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45975.173979513886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45975.173979513886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45975.173979513886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45975.173979513886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45975.173979513886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45975.173979513886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45975.173979513886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45975.173979513886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45975.173979513886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45975.173979513886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45975.173979513886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45975.173979513886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45975.173979513886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45975.173979513886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45975.173979513886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45975.173979513886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45975.173979513886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45975.173979513886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45975.173979513886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45975.173979513886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45975.173979513886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45975.173979513886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45975.173979513886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45975.173979513886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45975.173979513886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45975.173979513886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45975.173979513886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45975.173979513886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45975.173979513886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45975.173979513886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45975.173979513886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45975.173979513886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45975.173979513886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45975.173979513886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45975.173979513886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45975.173979513886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45975.173979513886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45975.173979513886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45975.173979513886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45975.173979513886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45975.173979513886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45975.173979513886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45975.173979513886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45975.173979513886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45975.173979513886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45975.173979513886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45975.173979513886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45975.173979513886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45975.173979513886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45975.173979513886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45975.173979513886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45975.173979513886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45975.173979513886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45975.173979513886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45975.173979513886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45975.173979513886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45975.173979513886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45975.173979513886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45975.173979513886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45975.173979513886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45975.173979513886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45975.173979513886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45975.173979513886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45975.173979513886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45975.173979513886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45975.173979513886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45975.173979513886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45975.173979513886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45975.173979513886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45975.173979513886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45975.173979513886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45975.173979513886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45975.173979513886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45975.173979513886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45975.173979513886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45975.173979513886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45975.173979513886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45975.173979513886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45975.173979513886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45975.173979513886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45975.173979513886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45975.173979513886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45975.173979513886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45975.173979513886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45975.173979513886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45975.173979513886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45975.173979513886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45975.173979513886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45975.173979513886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45975.173979513886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45975.173979513886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45975.173979513886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45975.173979513886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45975.173979513886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45975.173979513886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45975.173979513886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45975.173979513886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45975.173979513886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45975.173979513886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45975.173979513886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45975.173979513886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45975.173979513886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45975.173979513886</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2025-11-14T01:12:32Z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