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87" documentId="120_S{2AC9BD13-BADA-5192-A53E-5A8FF88502F6}" xr6:coauthVersionLast="47" xr6:coauthVersionMax="47" xr10:uidLastSave="{6FDED0A9-47CF-4EB2-8577-52A3A1DC0A0D}"/>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<sst xmlns="http://schemas.openxmlformats.org/spreadsheetml/2006/main" count="180285" uniqueCount="39123">
  <si>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</si>
  <si>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</si>
  <si>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</si>
  <si>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</si>
  <si>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</si>
  <si>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</si>
  <si>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</si>
  <si>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</si>
  <si>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</si>
  <si>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</si>
  <si>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</si>
  <si>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</si>
  <si>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</si>
  <si>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</si>
  <si>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</si>
  <si>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</si>
  <si>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</si>
  <si>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</si>
  <si>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</si>
  <si>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</si>
  <si>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</si>
  <si>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</si>
  <si>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</si>
  <si>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</si>
  <si>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</si>
  <si>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</si>
  <si>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</si>
  <si>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</si>
  <si>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</si>
  <si>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</si>
  <si>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</si>
  <si>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</si>
  <si>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</si>
  <si>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</si>
  <si>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</si>
  <si>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</si>
  <si>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</si>
  <si>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</si>
  <si>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</si>
  <si>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</si>
  <si>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</si>
  <si>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</si>
  <si>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</si>
  <si>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</si>
  <si>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</si>
  <si>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</si>
  <si>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</si>
  <si>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</si>
  <si>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</si>
  <si>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</si>
  <si>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</si>
  <si>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</si>
  <si>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</si>
  <si>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</si>
  <si>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</si>
  <si>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</si>
  <si>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</si>
  <si>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</si>
  <si>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</si>
  <si>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</si>
  <si>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</si>
  <si>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</si>
  <si>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</si>
  <si>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</si>
  <si>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</si>
  <si>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</si>
  <si>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</si>
  <si>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</si>
  <si>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</si>
  <si>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</si>
  <si>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</si>
  <si>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</si>
  <si>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</si>
  <si>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</si>
  <si>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</si>
  <si>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</si>
  <si>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</si>
  <si>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</si>
  <si>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</si>
  <si>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</si>
  <si>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</si>
  <si>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</si>
  <si>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</si>
  <si>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</si>
  <si>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</si>
  <si>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</si>
  <si>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</si>
  <si>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</si>
  <si>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</si>
  <si>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</si>
  <si>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</si>
  <si>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</si>
  <si>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</si>
  <si>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</si>
  <si>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</si>
  <si>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</si>
  <si>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</si>
  <si>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</si>
  <si>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</si>
  <si>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</si>
  <si>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</si>
  <si>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</si>
  <si>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</si>
  <si>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</si>
  <si>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</si>
  <si>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</si>
  <si>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</si>
  <si>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</si>
  <si>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</si>
  <si>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</si>
  <si>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</si>
  <si>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</si>
  <si>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</si>
  <si>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</si>
  <si>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</si>
  <si>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</si>
  <si>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</si>
  <si>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</si>
  <si>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</si>
  <si>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</si>
  <si>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</si>
  <si>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</si>
  <si>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</si>
  <si>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</si>
  <si>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</si>
  <si>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</si>
  <si>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</si>
  <si>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</si>
  <si>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</si>
  <si>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</si>
  <si>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</si>
  <si>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</si>
  <si>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</si>
  <si>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</si>
  <si>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</si>
  <si>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</si>
  <si>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</si>
  <si>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</si>
  <si>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</si>
  <si>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</si>
  <si>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</si>
  <si>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</si>
  <si>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</si>
  <si>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</si>
  <si>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</si>
  <si>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</si>
  <si>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</si>
  <si>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</si>
  <si>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</si>
  <si>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</si>
  <si>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</si>
  <si>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</si>
  <si>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</si>
  <si>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</si>
  <si>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</si>
  <si>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</si>
  <si>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</si>
  <si>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</si>
  <si>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</si>
  <si>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</si>
  <si>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</si>
  <si>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</si>
  <si>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</si>
  <si>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</si>
  <si>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</si>
  <si>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</si>
  <si>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</si>
  <si>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</si>
  <si>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</si>
  <si>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</si>
  <si>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</si>
  <si>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</si>
  <si>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</si>
  <si>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</si>
  <si>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</si>
  <si>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</si>
  <si>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</si>
  <si>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</si>
  <si>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</si>
  <si>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</si>
  <si>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</si>
  <si>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</si>
  <si>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</si>
  <si>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</si>
  <si>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</si>
  <si>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</si>
  <si>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</si>
  <si>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</si>
  <si>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</si>
  <si>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</si>
  <si>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</si>
  <si>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</si>
  <si>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</si>
  <si>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</si>
  <si>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</si>
  <si>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</si>
  <si>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</si>
  <si>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</si>
  <si>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</si>
  <si>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</si>
  <si>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</si>
  <si>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</si>
  <si>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</si>
  <si>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</si>
  <si>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</si>
  <si>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</si>
  <si>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</si>
  <si>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</si>
  <si>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</si>
  <si>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</si>
  <si>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</si>
  <si>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</si>
  <si>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</si>
  <si>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</si>
  <si>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</si>
  <si>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</si>
  <si>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</si>
  <si>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</si>
  <si>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</si>
  <si>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</si>
  <si>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</si>
  <si>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</si>
  <si>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</si>
  <si>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</si>
  <si>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</si>
  <si>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</si>
  <si>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</si>
  <si>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</si>
  <si>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</si>
  <si>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</si>
  <si>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</si>
  <si>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</si>
  <si>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</si>
  <si>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</si>
  <si>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</si>
  <si>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</si>
  <si>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</si>
  <si>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</si>
  <si>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</si>
  <si>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</si>
  <si>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</si>
  <si>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</si>
  <si>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</si>
  <si>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</si>
  <si>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</si>
  <si>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</si>
  <si>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</si>
  <si>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</si>
  <si>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</si>
  <si>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</si>
  <si>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</si>
  <si>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</si>
  <si>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</si>
  <si>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</si>
  <si>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</si>
  <si>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</si>
  <si>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</si>
  <si>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</si>
  <si>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</si>
  <si>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</si>
  <si>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</si>
  <si>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</si>
  <si>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</si>
  <si>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</si>
  <si>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</si>
  <si>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</si>
  <si>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</si>
  <si>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</si>
  <si>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</si>
  <si>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</si>
  <si>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</si>
  <si>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</si>
  <si>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</si>
  <si>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</si>
  <si>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</si>
  <si>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</si>
  <si>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</si>
  <si>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</si>
  <si>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</si>
  <si>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</si>
  <si>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</si>
  <si>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</si>
  <si>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</si>
  <si>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</si>
  <si>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</si>
  <si>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</si>
  <si>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</si>
  <si>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</si>
  <si>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</si>
  <si>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</si>
  <si>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</si>
  <si>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</si>
  <si>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</si>
  <si>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</si>
  <si>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</si>
  <si>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</si>
  <si>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</si>
  <si>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</si>
  <si>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</si>
  <si>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</si>
  <si>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</si>
  <si>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</si>
  <si>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</si>
  <si>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</si>
  <si>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</si>
  <si>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</si>
  <si>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</si>
  <si>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</si>
  <si>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</si>
  <si>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</si>
  <si>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</si>
  <si>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</si>
  <si>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</si>
  <si>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</si>
  <si>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</si>
  <si>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</si>
  <si>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</si>
  <si>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</si>
  <si>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</si>
  <si>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</si>
  <si>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</si>
  <si>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</si>
  <si>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</si>
  <si>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</si>
  <si>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</si>
  <si>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</si>
  <si>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</si>
  <si>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</si>
  <si>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</si>
  <si>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</si>
  <si>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</si>
  <si>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</si>
  <si>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</si>
  <si>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</si>
  <si>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</si>
  <si>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</si>
  <si>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</si>
  <si>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</si>
  <si>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</si>
  <si>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</si>
  <si>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</si>
  <si>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</si>
  <si>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</si>
  <si>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</si>
  <si>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</si>
  <si>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</si>
  <si>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</si>
  <si>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</si>
  <si>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</si>
  <si>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</si>
  <si>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</si>
  <si>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</si>
  <si>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</si>
  <si>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</si>
  <si>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</si>
  <si>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</si>
  <si>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</si>
  <si>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</si>
  <si>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</si>
  <si>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</si>
  <si>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</si>
  <si>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</si>
  <si>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</si>
  <si>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</si>
  <si>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</si>
  <si>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</si>
  <si>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</si>
  <si>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</si>
  <si>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</si>
  <si>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</si>
  <si>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</si>
  <si>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</si>
  <si>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</si>
  <si>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</si>
  <si>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</si>
  <si>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</si>
  <si>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</si>
  <si>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</si>
  <si>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</si>
  <si>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</si>
  <si>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</si>
  <si>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</si>
  <si>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</si>
  <si>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</si>
  <si>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</si>
  <si>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</si>
  <si>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</si>
  <si>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</si>
  <si>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</si>
  <si>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</si>
  <si>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</si>
  <si>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</si>
  <si>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</si>
  <si>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</si>
  <si>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</si>
  <si>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</si>
  <si>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</si>
  <si>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</si>
  <si>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</si>
  <si>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</si>
  <si>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</si>
  <si>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</si>
  <si>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</si>
  <si>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</si>
  <si>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</si>
  <si>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</si>
  <si>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</si>
  <si>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</si>
  <si>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</si>
  <si>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</si>
  <si>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</si>
  <si>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</si>
  <si>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</si>
  <si>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</si>
  <si>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</si>
  <si>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</si>
  <si>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</si>
  <si>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</si>
  <si>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</si>
  <si>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</si>
  <si>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</si>
  <si>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</si>
  <si>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</si>
  <si>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</si>
  <si>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</si>
  <si>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</si>
  <si>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</si>
  <si>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</si>
  <si>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</si>
  <si>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</si>
  <si>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</si>
  <si>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</si>
  <si>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</si>
  <si>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</si>
  <si>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</si>
  <si>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</si>
  <si>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</si>
  <si>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</si>
  <si>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</si>
  <si>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</si>
  <si>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</si>
  <si>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</si>
  <si>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</si>
  <si>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</si>
  <si>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</si>
  <si>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</si>
  <si>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</si>
  <si>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</si>
  <si>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</si>
  <si>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</si>
  <si>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</si>
  <si>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</si>
  <si>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</si>
  <si>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</si>
  <si>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</si>
  <si>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</si>
  <si>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</si>
  <si>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</si>
  <si>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</si>
  <si>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</si>
  <si>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</si>
  <si>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</si>
  <si>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</si>
  <si>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</si>
  <si>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</si>
  <si>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</si>
  <si>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</si>
  <si>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</si>
  <si>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</si>
  <si>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</si>
  <si>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</si>
  <si>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</si>
  <si>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</si>
  <si>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</si>
  <si>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</si>
  <si>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</si>
  <si>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</si>
  <si>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</si>
  <si>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</si>
  <si>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</si>
  <si>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</si>
  <si>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</si>
  <si>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</si>
  <si>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</si>
  <si>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</si>
  <si>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</si>
  <si>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</si>
  <si>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</si>
  <si>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</si>
  <si>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</si>
  <si>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</si>
  <si>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</si>
  <si>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</si>
  <si>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</si>
  <si>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</si>
  <si>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</si>
  <si>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</si>
  <si>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</si>
  <si>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</si>
  <si>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</si>
  <si>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</si>
  <si>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</si>
  <si>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</si>
  <si>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</si>
  <si>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</si>
  <si>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</si>
  <si>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</si>
  <si>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</si>
  <si>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</si>
  <si>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</si>
  <si>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</si>
  <si>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</si>
  <si>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</si>
  <si>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</si>
  <si>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</si>
  <si>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</si>
  <si>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</si>
  <si>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</si>
  <si>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</si>
  <si>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</si>
  <si>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</si>
  <si>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</si>
  <si>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</si>
  <si>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</si>
  <si>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</si>
  <si>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</si>
  <si>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</si>
  <si>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</si>
  <si>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</si>
  <si>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</si>
  <si>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</si>
  <si>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</si>
  <si>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</si>
  <si>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</si>
  <si>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</si>
  <si>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</si>
  <si>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</si>
  <si>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</si>
  <si>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</si>
  <si>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</si>
  <si>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</si>
  <si>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</si>
  <si>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</si>
  <si>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</si>
  <si>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</si>
  <si>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</si>
  <si>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</si>
  <si>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</si>
  <si>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</si>
  <si>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</si>
  <si>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</si>
  <si>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</si>
  <si>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</si>
  <si>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</si>
  <si>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</si>
  <si>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</si>
  <si>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</si>
  <si>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</si>
  <si>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</si>
  <si>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</si>
  <si>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</si>
  <si>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</si>
  <si>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</si>
  <si>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</si>
  <si>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</si>
  <si>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</si>
  <si>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</si>
  <si>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</si>
  <si>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</si>
  <si>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</si>
  <si>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</si>
  <si>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</si>
  <si>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</si>
  <si>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</si>
  <si>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</si>
  <si>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</si>
  <si>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</si>
  <si>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</si>
  <si>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</si>
  <si>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</si>
  <si>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</si>
  <si>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</si>
  <si>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</si>
  <si>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</si>
  <si>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</si>
  <si>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</si>
  <si>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</si>
  <si>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</si>
  <si>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</si>
  <si>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</si>
  <si>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</si>
  <si>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</si>
  <si>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</si>
  <si>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</si>
  <si>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</si>
  <si>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</si>
  <si>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</si>
  <si>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</si>
  <si>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</si>
  <si>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</si>
  <si>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</si>
  <si>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</si>
  <si>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</si>
  <si>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</si>
  <si>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</si>
  <si>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</si>
  <si>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</si>
  <si>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</si>
  <si>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</si>
  <si>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</si>
  <si>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</si>
  <si>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</si>
  <si>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</si>
  <si>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</si>
  <si>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</si>
  <si>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</si>
  <si>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</si>
  <si>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</si>
  <si>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</si>
  <si>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</si>
  <si>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</si>
  <si>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</si>
  <si>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</si>
  <si>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</si>
  <si>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</si>
  <si>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</si>
  <si>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</si>
  <si>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</si>
  <si>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</si>
  <si>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</si>
  <si>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</si>
  <si>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</si>
  <si>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</si>
  <si>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</si>
  <si>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</si>
  <si>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</si>
  <si>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</si>
  <si>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</si>
  <si>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</si>
  <si>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</si>
  <si>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</si>
  <si>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</si>
  <si>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</si>
  <si>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</si>
  <si>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</si>
  <si>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</si>
  <si>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</si>
  <si>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</si>
  <si>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</si>
  <si>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</si>
  <si>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</si>
  <si>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</si>
  <si>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</si>
  <si>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</si>
  <si>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</si>
  <si>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</si>
  <si>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</si>
  <si>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</si>
  <si>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</si>
  <si>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</si>
  <si>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</si>
  <si>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</si>
  <si>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</si>
  <si>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</si>
  <si>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</si>
  <si>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</si>
  <si>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</si>
  <si>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</si>
  <si>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</si>
  <si>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</si>
  <si>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</si>
  <si>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</si>
  <si>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</si>
  <si>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</si>
  <si>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</si>
  <si>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</si>
  <si>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</si>
  <si>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</si>
  <si>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</si>
  <si>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</si>
  <si>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</si>
  <si>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</si>
  <si>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</si>
  <si>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</si>
  <si>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</si>
  <si>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</si>
  <si>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</si>
  <si>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</si>
  <si>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</si>
  <si>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</si>
  <si>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</si>
  <si>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</si>
  <si>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</si>
  <si>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</si>
  <si>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</si>
  <si>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</si>
  <si>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</si>
  <si>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</si>
  <si>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</si>
  <si>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</si>
  <si>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</si>
  <si>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</si>
  <si>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</si>
  <si>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</si>
  <si>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</si>
  <si>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</si>
  <si>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</si>
  <si>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</si>
  <si>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</si>
  <si>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</si>
  <si>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</si>
  <si>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</si>
  <si>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</si>
  <si>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</si>
  <si>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</si>
  <si>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</si>
  <si>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</si>
  <si>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</si>
  <si>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</si>
  <si>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</si>
  <si>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</si>
  <si>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</si>
  <si>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</si>
  <si>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</si>
  <si>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</si>
  <si>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</si>
  <si>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</si>
  <si>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</si>
  <si>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</si>
  <si>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</si>
  <si>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</si>
  <si>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</si>
  <si>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</si>
  <si>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</si>
  <si>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</si>
  <si>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</si>
  <si>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</si>
  <si>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</si>
  <si>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</si>
  <si>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</si>
  <si>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</si>
  <si>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</si>
  <si>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</si>
  <si>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</si>
  <si>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</si>
  <si>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</si>
  <si>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</si>
  <si>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</si>
  <si>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</si>
  <si>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</si>
  <si>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</si>
  <si>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</si>
  <si>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</si>
  <si>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</si>
  <si>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</si>
  <si>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</si>
  <si>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</si>
  <si>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</si>
  <si>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</si>
  <si>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</si>
  <si>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</si>
  <si>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</si>
  <si>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</si>
  <si>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</si>
  <si>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</si>
  <si>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</si>
  <si>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</si>
  <si>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</si>
  <si>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</si>
  <si>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</si>
  <si>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</si>
  <si>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</si>
  <si>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</si>
  <si>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</si>
  <si>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</si>
  <si>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</si>
  <si>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</si>
  <si>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</si>
  <si>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</si>
  <si>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</si>
  <si>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</si>
  <si>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</si>
  <si>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</si>
  <si>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</si>
  <si>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</si>
  <si>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</si>
  <si>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</si>
  <si>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</si>
  <si>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</si>
  <si>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</si>
  <si>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</si>
  <si>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</si>
  <si>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</si>
  <si>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</si>
  <si>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</si>
  <si>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</si>
  <si>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</si>
  <si>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</si>
  <si>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</si>
  <si>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</si>
  <si>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</si>
  <si>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</si>
  <si>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</si>
  <si>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</si>
  <si>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</si>
  <si>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</si>
  <si>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</si>
  <si>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</si>
  <si>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</si>
  <si>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</si>
  <si>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</si>
  <si>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</si>
  <si>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</si>
  <si>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</si>
  <si>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</si>
  <si>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</si>
  <si>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</si>
  <si>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</si>
  <si>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</si>
  <si>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</si>
  <si>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</si>
  <si>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</si>
  <si>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</si>
  <si>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</si>
  <si>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</si>
  <si>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</si>
  <si>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</si>
  <si>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</si>
  <si>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</si>
  <si>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</si>
  <si>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</si>
  <si>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</si>
  <si>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</si>
  <si>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</si>
  <si>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</si>
  <si>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</si>
  <si>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</si>
  <si>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</si>
  <si>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</si>
  <si>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</si>
  <si>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</si>
  <si>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</si>
  <si>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</si>
  <si>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</si>
  <si>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</si>
  <si>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</si>
  <si>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</si>
  <si>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</si>
  <si>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</si>
  <si>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</si>
  <si>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</si>
  <si>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</si>
  <si>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</si>
  <si>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</si>
  <si>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</si>
  <si>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</si>
  <si>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</si>
  <si>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</si>
  <si>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</si>
  <si>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</si>
  <si>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</si>
  <si>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</si>
  <si>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</si>
  <si>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</si>
  <si>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</si>
  <si>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</si>
  <si>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</si>
  <si>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</si>
  <si>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</si>
  <si>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</si>
  <si>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</si>
  <si>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</si>
  <si>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</si>
  <si>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</si>
  <si>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</si>
  <si>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</si>
  <si>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</si>
  <si>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</si>
  <si>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</si>
  <si>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</si>
  <si>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</si>
  <si>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</si>
  <si>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</si>
  <si>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</si>
  <si>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</si>
  <si>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</si>
  <si>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</si>
  <si>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</si>
  <si>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</si>
  <si>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</si>
  <si>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</si>
  <si>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</si>
  <si>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</si>
  <si>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</si>
  <si>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</si>
  <si>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</si>
  <si>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</si>
  <si>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</si>
  <si>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</si>
  <si>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</si>
  <si>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</si>
  <si>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</si>
  <si>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</si>
  <si>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</si>
  <si>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</si>
  <si>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</si>
  <si>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</si>
  <si>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</si>
  <si>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</si>
  <si>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</si>
  <si>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</si>
  <si>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</si>
  <si>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</si>
  <si>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</si>
  <si>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</si>
  <si>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</si>
  <si>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</si>
  <si>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</si>
  <si>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</si>
  <si>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</si>
  <si>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</si>
  <si>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</si>
  <si>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</si>
  <si>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</si>
  <si>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</si>
  <si>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</si>
  <si>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</si>
  <si>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</si>
  <si>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</si>
  <si>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</si>
  <si>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</si>
  <si>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</si>
  <si>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</si>
  <si>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</si>
  <si>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</si>
  <si>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</si>
  <si>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</si>
  <si>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</si>
  <si>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</si>
  <si>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</si>
  <si>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</si>
  <si>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</si>
  <si>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</si>
  <si>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</si>
  <si>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</si>
  <si>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</si>
  <si>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</si>
  <si>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</si>
  <si>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</si>
  <si>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</si>
  <si>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</si>
  <si>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</si>
  <si>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</si>
  <si>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</si>
  <si>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</si>
  <si>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</si>
  <si>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</si>
  <si>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</si>
  <si>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</si>
  <si>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</si>
  <si>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</si>
  <si>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</si>
  <si>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</si>
  <si>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</si>
  <si>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</si>
  <si>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</si>
  <si>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</si>
  <si>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</si>
  <si>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</si>
  <si>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</si>
  <si>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</si>
  <si>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</si>
  <si>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</si>
  <si>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</si>
  <si>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</si>
  <si>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</si>
  <si>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</si>
  <si>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</si>
  <si>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</si>
  <si>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</si>
  <si>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</si>
  <si>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</si>
  <si>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</si>
  <si>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</si>
  <si>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</si>
  <si>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</si>
  <si>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</si>
  <si>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</si>
  <si>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</si>
  <si>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</si>
  <si>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</si>
  <si>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</si>
  <si>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</si>
  <si>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</si>
  <si>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</si>
  <si>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</si>
  <si>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</si>
  <si>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</si>
  <si>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</si>
  <si>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</si>
  <si>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</si>
  <si>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</si>
  <si>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</si>
  <si>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</si>
  <si>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</si>
  <si>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</si>
  <si>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</si>
  <si>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</si>
  <si>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</si>
  <si>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</si>
  <si>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</si>
  <si>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</si>
  <si>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</si>
  <si>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</si>
  <si>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</si>
  <si>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</si>
  <si>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</si>
  <si>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</si>
  <si>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</si>
  <si>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</si>
  <si>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</si>
  <si>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</si>
  <si>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</si>
  <si>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</si>
  <si>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</si>
  <si>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</si>
  <si>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</si>
  <si>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</si>
  <si>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</si>
  <si>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</si>
  <si>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</si>
  <si>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</si>
  <si>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</si>
  <si>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</si>
  <si>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</si>
  <si>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</si>
  <si>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</si>
  <si>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</si>
  <si>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</si>
  <si>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</si>
  <si>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</si>
  <si>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</si>
  <si>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</si>
  <si>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</si>
  <si>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</si>
  <si>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</si>
  <si>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</si>
  <si>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</si>
  <si>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</si>
  <si>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</si>
  <si>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</si>
  <si>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</si>
  <si>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</si>
  <si>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</si>
  <si>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</si>
  <si>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</si>
  <si>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</si>
  <si>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</si>
  <si>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</si>
  <si>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</si>
  <si>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</si>
  <si>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</si>
  <si>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</si>
  <si>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</si>
  <si>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</si>
  <si>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</si>
  <si>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</si>
  <si>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</si>
  <si>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</si>
  <si>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</si>
  <si>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</si>
  <si>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</si>
  <si>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</si>
  <si>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</si>
  <si>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</si>
  <si>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</si>
  <si>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</si>
  <si>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</si>
  <si>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</si>
  <si>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</si>
  <si>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</si>
  <si>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</si>
  <si>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</si>
  <si>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</si>
  <si>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</si>
  <si>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</si>
  <si>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</si>
  <si>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</si>
  <si>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</si>
  <si>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</si>
  <si>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</si>
  <si>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</si>
  <si>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</si>
  <si>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</si>
  <si>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</si>
  <si>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</si>
  <si>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</si>
  <si>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</si>
  <si>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</si>
  <si>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</si>
  <si>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</si>
  <si>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</si>
  <si>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</si>
  <si>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</si>
  <si>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</si>
  <si>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</si>
  <si>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</si>
  <si>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</si>
  <si>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</si>
  <si>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</si>
  <si>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</si>
  <si>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</si>
  <si>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</si>
  <si>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</si>
  <si>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</si>
  <si>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</si>
  <si>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</si>
  <si>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</si>
  <si>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</si>
  <si>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</si>
  <si>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</si>
  <si>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</si>
  <si>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</si>
  <si>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</si>
  <si>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</si>
  <si>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</si>
  <si>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</si>
  <si>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</si>
  <si>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</si>
  <si>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</si>
  <si>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</si>
  <si>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</si>
  <si>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</si>
  <si>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</si>
  <si>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</si>
  <si>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</si>
  <si>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</si>
  <si>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</si>
  <si>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</si>
  <si>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</si>
  <si>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</si>
  <si>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</si>
  <si>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</si>
  <si>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</si>
  <si>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</si>
  <si>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</si>
  <si>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</si>
  <si>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</si>
  <si>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</si>
  <si>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</si>
  <si>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</si>
  <si>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</si>
  <si>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</si>
  <si>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</si>
  <si>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</si>
  <si>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</si>
  <si>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</si>
  <si>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</si>
  <si>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</si>
  <si>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</si>
  <si>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</si>
  <si>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</si>
  <si>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</si>
  <si>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</si>
  <si>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</si>
  <si>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</si>
  <si>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</si>
  <si>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</si>
  <si>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</si>
  <si>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</si>
  <si>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</si>
  <si>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</si>
  <si>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</si>
  <si>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</si>
  <si>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</si>
  <si>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</si>
  <si>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</si>
  <si>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</si>
  <si>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</si>
  <si>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</si>
  <si>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</si>
  <si>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</si>
  <si>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</si>
  <si>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</si>
  <si>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</si>
  <si>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</si>
  <si>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</si>
  <si>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</si>
  <si>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</si>
  <si>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</si>
  <si>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</si>
  <si>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</si>
  <si>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</si>
  <si>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</si>
  <si>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</si>
  <si>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</si>
  <si>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</si>
  <si>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</si>
  <si>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</si>
  <si>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</si>
  <si>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</si>
  <si>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</si>
  <si>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</si>
  <si>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</si>
  <si>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</si>
  <si>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</si>
  <si>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</si>
  <si>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</si>
  <si>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</si>
  <si>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</si>
  <si>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</si>
  <si>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</si>
  <si>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</si>
  <si>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</si>
  <si>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</si>
  <si>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</si>
  <si>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</si>
  <si>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</si>
  <si>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</si>
  <si>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</si>
  <si>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</si>
  <si>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</si>
  <si>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</si>
  <si>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</si>
  <si>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</si>
  <si>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</si>
  <si>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</si>
  <si>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</si>
  <si>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</si>
  <si>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</si>
  <si>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</si>
  <si>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</si>
  <si>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</si>
  <si>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</si>
  <si>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</si>
  <si>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</si>
  <si>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</si>
  <si>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</si>
  <si>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</si>
  <si>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</si>
  <si>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</si>
  <si>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</si>
  <si>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</si>
  <si>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</si>
  <si>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</si>
  <si>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</si>
  <si>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</si>
  <si>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</si>
  <si>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</si>
  <si>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</si>
  <si>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</si>
  <si>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</si>
  <si>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</si>
  <si>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</si>
  <si>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</si>
  <si>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</si>
  <si>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</si>
  <si>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</si>
  <si>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</si>
  <si>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</si>
  <si>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</si>
  <si>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</si>
  <si>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</si>
  <si>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</si>
  <si>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</si>
  <si>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</si>
  <si>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</si>
  <si>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</si>
  <si>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</si>
  <si>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</si>
  <si>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</si>
  <si>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</si>
  <si>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</si>
  <si>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</si>
  <si>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</si>
  <si>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</si>
  <si>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</si>
  <si>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</si>
  <si>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</si>
  <si>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</si>
  <si>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</si>
  <si>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</si>
  <si>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</si>
  <si>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</si>
  <si>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</si>
  <si>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</si>
  <si>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</si>
  <si>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</si>
  <si>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</si>
  <si>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</si>
  <si>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</si>
  <si>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</si>
  <si>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</si>
  <si>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</si>
  <si>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</si>
  <si>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</si>
  <si>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</si>
  <si>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</si>
  <si>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</si>
  <si>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</si>
  <si>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</si>
  <si>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</si>
  <si>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</si>
  <si>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</si>
  <si>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</si>
  <si>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</si>
  <si>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</si>
  <si>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</si>
  <si>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</si>
  <si>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</si>
  <si>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</si>
  <si>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</si>
  <si>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</si>
  <si>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</si>
  <si>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</si>
  <si>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</si>
  <si>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</si>
  <si>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</si>
  <si>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</si>
  <si>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</si>
  <si>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</si>
  <si>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</si>
  <si>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</si>
  <si>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</si>
  <si>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</si>
  <si>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</si>
  <si>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</si>
  <si>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</si>
  <si>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</si>
  <si>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</si>
  <si>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</si>
  <si>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</si>
  <si>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</si>
  <si>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</si>
  <si>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</si>
  <si>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</si>
  <si>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</si>
  <si>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</si>
  <si>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</si>
  <si>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</si>
  <si>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</si>
  <si>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</si>
  <si>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</si>
  <si>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</si>
  <si>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</si>
  <si>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</si>
  <si>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</si>
  <si>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</si>
  <si>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</si>
  <si>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</si>
  <si>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</si>
  <si>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</si>
  <si>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</si>
  <si>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</si>
  <si>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</si>
  <si>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</si>
  <si>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</si>
  <si>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</si>
  <si>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</si>
  <si>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</si>
  <si>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</si>
  <si>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</si>
  <si>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</si>
  <si>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</si>
  <si>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</si>
  <si>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</si>
  <si>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</si>
  <si>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</si>
  <si>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</si>
  <si>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</si>
  <si>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</si>
  <si>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</si>
  <si>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</si>
  <si>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</si>
  <si>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</si>
  <si>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</si>
  <si>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</si>
  <si>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</si>
  <si>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</si>
  <si>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</si>
  <si>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</si>
  <si>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</si>
  <si>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</si>
  <si>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</si>
  <si>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</si>
  <si>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</si>
  <si>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</si>
  <si>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</si>
  <si>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</si>
  <si>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</si>
  <si>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</si>
  <si>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</si>
  <si>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</si>
  <si>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</si>
  <si>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</si>
  <si>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</si>
  <si>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</si>
  <si>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</si>
  <si>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</si>
  <si>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</si>
  <si>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</si>
  <si>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</si>
  <si>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</si>
  <si>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</si>
  <si>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</si>
  <si>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</si>
  <si>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</si>
  <si>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</si>
  <si>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</si>
  <si>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</si>
  <si>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</si>
  <si>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</si>
  <si>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</si>
  <si>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</si>
  <si>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</si>
  <si>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</si>
  <si>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</si>
  <si>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</si>
  <si>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</si>
  <si>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</si>
  <si>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</si>
  <si>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</si>
  <si>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</si>
  <si>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</si>
  <si>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</si>
  <si>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</si>
  <si>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</si>
  <si>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</si>
  <si>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</si>
  <si>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</si>
  <si>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</si>
  <si>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</si>
  <si>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</si>
  <si>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</si>
  <si>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</si>
  <si>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</si>
  <si>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</si>
  <si>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</si>
  <si>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</si>
  <si>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</si>
  <si>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</si>
  <si>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</si>
  <si>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</si>
  <si>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</si>
  <si>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</si>
  <si>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</si>
  <si>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</si>
  <si>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</si>
  <si>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</si>
  <si>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</si>
  <si>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</si>
  <si>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</si>
  <si>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</si>
  <si>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</si>
  <si>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</si>
  <si>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</si>
  <si>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</si>
  <si>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</si>
  <si>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</si>
  <si>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</si>
  <si>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</si>
  <si>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</si>
  <si>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</si>
  <si>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</si>
  <si>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</si>
  <si>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</si>
  <si>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</si>
  <si>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</si>
  <si>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</si>
  <si>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</si>
  <si>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</si>
  <si>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</si>
  <si>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</si>
  <si>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</si>
  <si>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</si>
  <si>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</si>
  <si>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</si>
  <si>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</si>
  <si>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</si>
  <si>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</si>
  <si>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</si>
  <si>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</si>
  <si>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</si>
  <si>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</si>
  <si>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</si>
  <si>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</si>
  <si>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</si>
  <si>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</si>
  <si>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</si>
  <si>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</si>
  <si>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</si>
  <si>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</si>
  <si>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</si>
  <si>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</si>
  <si>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</si>
  <si>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</si>
  <si>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</si>
  <si>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</si>
  <si>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</si>
  <si>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</si>
  <si>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</si>
  <si>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</si>
  <si>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</si>
  <si>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</si>
  <si>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</si>
  <si>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</si>
  <si>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</si>
  <si>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</si>
  <si>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</si>
  <si>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</si>
  <si>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</si>
  <si>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</si>
  <si>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</si>
  <si>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</si>
  <si>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</si>
  <si>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</si>
  <si>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</si>
  <si>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</si>
  <si>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</si>
  <si>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</si>
  <si>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</si>
  <si>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</si>
  <si>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</si>
  <si>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</si>
  <si>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</si>
  <si>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</si>
  <si>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</si>
  <si>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</si>
  <si>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</si>
  <si>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</si>
  <si>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</si>
  <si>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</si>
  <si>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</si>
  <si>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</si>
  <si>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</si>
  <si>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</si>
  <si>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</si>
  <si>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</si>
  <si>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</si>
  <si>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</si>
  <si>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</si>
  <si>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</si>
  <si>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</si>
  <si>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</si>
  <si>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</si>
  <si>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</si>
  <si>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</si>
  <si>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</si>
  <si>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</si>
  <si>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</si>
  <si>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</si>
  <si>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</si>
  <si>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</si>
  <si>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</si>
  <si>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</si>
  <si>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</si>
  <si>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</si>
  <si>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</si>
  <si>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</si>
  <si>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</si>
  <si>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</si>
  <si>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</si>
  <si>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</si>
  <si>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</si>
  <si>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</si>
  <si>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</si>
  <si>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</si>
  <si>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</si>
  <si>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</si>
  <si>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</si>
  <si>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</si>
  <si>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</si>
  <si>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</si>
  <si>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</si>
  <si>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</si>
  <si>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</si>
  <si>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</si>
  <si>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</si>
  <si>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</si>
  <si>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</si>
  <si>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</si>
  <si>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</si>
  <si>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</si>
  <si>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</si>
  <si>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</si>
  <si>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</si>
  <si>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</si>
  <si>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</si>
  <si>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</si>
  <si>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</si>
  <si>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</si>
  <si>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</si>
  <si>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</si>
  <si>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</si>
  <si>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</si>
  <si>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</si>
  <si>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</si>
  <si>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</si>
  <si>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</si>
  <si>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</si>
  <si>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</si>
  <si>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</si>
  <si>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</si>
  <si>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</si>
  <si>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</si>
  <si>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</si>
  <si>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</si>
  <si>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</si>
  <si>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</si>
  <si>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</si>
  <si>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</si>
  <si>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</si>
  <si>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</si>
  <si>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</si>
  <si>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</si>
  <si>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</si>
  <si>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</si>
  <si>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</si>
  <si>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</si>
  <si>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</si>
  <si>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</si>
  <si>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</si>
  <si>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</si>
  <si>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</si>
  <si>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</si>
  <si>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</si>
  <si>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</si>
  <si>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</si>
  <si>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</si>
  <si>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</si>
  <si>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</si>
  <si>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</si>
  <si>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</si>
  <si>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</si>
  <si>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</si>
  <si>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</si>
  <si>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</si>
  <si>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</si>
  <si>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</si>
  <si>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</si>
  <si>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</si>
  <si>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</si>
  <si>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</si>
  <si>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</si>
  <si>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</si>
  <si>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</si>
  <si>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</si>
  <si>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</si>
  <si>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</si>
  <si>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</si>
  <si>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</si>
  <si>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</si>
  <si>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</si>
  <si>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</si>
  <si>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</si>
  <si>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</si>
  <si>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</si>
  <si>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</si>
  <si>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</si>
  <si>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</si>
  <si>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</si>
  <si>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</si>
  <si>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</si>
  <si>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</si>
  <si>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</si>
  <si>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</si>
  <si>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</si>
  <si>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</si>
  <si>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</si>
  <si>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</si>
  <si>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</si>
  <si>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</si>
  <si>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</si>
  <si>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</si>
  <si>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</si>
  <si>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</si>
  <si>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</si>
  <si>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</si>
  <si>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</si>
  <si>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</si>
  <si>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</si>
  <si>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</si>
  <si>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</si>
  <si>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</si>
  <si>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</si>
  <si>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</si>
  <si>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</si>
  <si>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</si>
  <si>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</si>
  <si>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</si>
  <si>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</si>
  <si>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</si>
  <si>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</si>
  <si>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</si>
  <si>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</si>
  <si>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</si>
  <si>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</si>
  <si>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</si>
  <si>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</si>
  <si>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</si>
  <si>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</si>
  <si>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</si>
  <si>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</si>
  <si>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</si>
  <si>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</si>
  <si>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</si>
  <si>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</si>
  <si>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</si>
  <si>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</si>
  <si>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</si>
  <si>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</si>
  <si>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</si>
  <si>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</si>
  <si>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</si>
  <si>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</si>
  <si>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</si>
  <si>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</si>
  <si>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</si>
  <si>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</si>
  <si>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</si>
  <si>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</si>
  <si>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</si>
  <si>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</si>
  <si>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</si>
  <si>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</si>
  <si>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</si>
  <si>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</si>
  <si>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</si>
  <si>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</si>
  <si>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</si>
  <si>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</si>
  <si>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</si>
  <si>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</si>
  <si>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</si>
  <si>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</si>
  <si>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</si>
  <si>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</si>
  <si>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</si>
  <si>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</si>
  <si>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</si>
  <si>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</si>
  <si>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</si>
  <si>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</si>
  <si>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</si>
  <si>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</si>
  <si>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</si>
  <si>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</si>
  <si>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</si>
  <si>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</si>
  <si>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</si>
  <si>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</si>
  <si>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</si>
  <si>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</si>
  <si>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</si>
  <si>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</si>
  <si>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</si>
  <si>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</si>
  <si>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</si>
  <si>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</si>
  <si>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</si>
  <si>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</si>
  <si>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</si>
  <si>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</si>
  <si>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</si>
  <si>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</si>
  <si>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</si>
  <si>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</si>
  <si>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</si>
  <si>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</si>
  <si>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</si>
  <si>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</si>
  <si>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</si>
  <si>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</si>
  <si>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</si>
  <si>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</si>
  <si>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</si>
  <si>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</si>
  <si>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</si>
  <si>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</si>
  <si>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</si>
  <si>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</si>
  <si>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</si>
  <si>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</si>
  <si>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</si>
  <si>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</si>
  <si>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</si>
  <si>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</si>
  <si>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</si>
  <si>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</si>
  <si>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</si>
  <si>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</si>
  <si>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</si>
  <si>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</si>
  <si>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</si>
  <si>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</si>
  <si>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</si>
  <si>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</si>
  <si>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</si>
  <si>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</si>
  <si>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</si>
  <si>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</si>
  <si>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</si>
  <si>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</si>
  <si>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</si>
  <si>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</si>
  <si>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</si>
  <si>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</si>
  <si>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</si>
  <si>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</si>
  <si>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</si>
  <si>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</si>
  <si>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</si>
  <si>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</si>
  <si>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</si>
  <si>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</si>
  <si>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</si>
  <si>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</si>
  <si>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</si>
  <si>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</si>
  <si>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</si>
  <si>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</si>
  <si>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</si>
  <si>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</si>
  <si>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</si>
  <si>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</si>
  <si>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</si>
  <si>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</si>
  <si>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</si>
  <si>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</si>
  <si>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</si>
  <si>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</si>
  <si>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</si>
  <si>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</si>
  <si>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</si>
  <si>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</si>
  <si>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</si>
  <si>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</si>
  <si>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</si>
  <si>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</si>
  <si>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</si>
  <si>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</si>
  <si>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</si>
  <si>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</si>
  <si>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</si>
  <si>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</si>
  <si>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</si>
  <si>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</si>
  <si>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</si>
  <si>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</si>
  <si>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</si>
  <si>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</si>
  <si>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</si>
  <si>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</si>
  <si>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</si>
  <si>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</si>
  <si>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</si>
  <si>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</si>
  <si>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</si>
  <si>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</si>
  <si>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</si>
  <si>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</si>
  <si>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</si>
  <si>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</si>
  <si>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</si>
  <si>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</si>
  <si>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</si>
  <si>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</si>
  <si>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</si>
  <si>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</si>
  <si>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</si>
  <si>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</si>
  <si>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</si>
  <si>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</si>
  <si>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</si>
  <si>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</si>
  <si>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</si>
  <si>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</si>
  <si>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</si>
  <si>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</si>
  <si>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</si>
  <si>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</si>
  <si>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</si>
  <si>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</si>
  <si>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</si>
  <si>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</si>
  <si>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</si>
  <si>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</si>
  <si>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</si>
  <si>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</si>
  <si>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</si>
  <si>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</si>
  <si>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</si>
  <si>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</si>
  <si>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</si>
  <si>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</si>
  <si>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</si>
  <si>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</si>
  <si>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</si>
  <si>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</si>
  <si>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</si>
  <si>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</si>
  <si>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</si>
  <si>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</si>
  <si>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</si>
  <si>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</si>
  <si>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</si>
  <si>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</si>
  <si>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</si>
  <si>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</si>
  <si>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</si>
  <si>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</si>
  <si>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</si>
  <si>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</si>
  <si>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</si>
  <si>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</si>
  <si>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</si>
  <si>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</si>
  <si>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</si>
  <si>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</si>
  <si>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</si>
  <si>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</si>
  <si>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</si>
  <si>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</si>
  <si>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</si>
  <si>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</si>
  <si>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</si>
  <si>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</si>
  <si>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</si>
  <si>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</si>
  <si>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</si>
  <si>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</si>
  <si>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</si>
  <si>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</si>
  <si>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</si>
  <si>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</si>
  <si>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</si>
  <si>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</si>
  <si>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</si>
  <si>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</si>
  <si>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</si>
  <si>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</si>
  <si>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</si>
  <si>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</si>
  <si>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</si>
  <si>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</si>
  <si>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</si>
  <si>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</si>
  <si>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</si>
  <si>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</si>
  <si>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</si>
  <si>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</si>
  <si>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</si>
  <si>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</si>
  <si>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</si>
  <si>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</si>
  <si>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</si>
  <si>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</si>
  <si>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</si>
  <si>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</si>
  <si>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</si>
  <si>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</si>
  <si>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</si>
  <si>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</si>
  <si>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</si>
  <si>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</si>
  <si>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</si>
  <si>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</si>
  <si>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</si>
  <si>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</si>
  <si>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</si>
  <si>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</si>
  <si>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</si>
  <si>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</si>
  <si>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</si>
  <si>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</si>
  <si>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</si>
  <si>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</si>
  <si>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</si>
  <si>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</si>
  <si>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</si>
  <si>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</si>
  <si>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</si>
  <si>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</si>
  <si>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</si>
  <si>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</si>
  <si>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</si>
  <si>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</si>
  <si>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</si>
  <si>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</si>
  <si>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</si>
  <si>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</si>
  <si>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</si>
  <si>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</si>
  <si>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</si>
  <si>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</si>
  <si>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</si>
  <si>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</si>
  <si>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</si>
  <si>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</si>
  <si>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</si>
  <si>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</si>
  <si>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</si>
  <si>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</si>
  <si>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</si>
  <si>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</si>
  <si>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</si>
  <si>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</si>
  <si>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</si>
  <si>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</si>
  <si>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</si>
  <si>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</si>
  <si>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</si>
  <si>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</si>
  <si>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</si>
  <si>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</si>
  <si>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</si>
  <si>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</si>
  <si>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</si>
  <si>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</si>
  <si>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</si>
  <si>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</si>
  <si>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</si>
  <si>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</si>
  <si>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</si>
  <si>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</si>
  <si>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</si>
  <si>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</si>
  <si>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</si>
  <si>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</si>
  <si>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</si>
  <si>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</si>
  <si>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</si>
  <si>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</si>
  <si>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</si>
  <si>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</si>
  <si>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</si>
  <si>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</si>
  <si>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</si>
  <si>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</si>
  <si>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</si>
  <si>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</si>
  <si>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</si>
  <si>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</si>
  <si>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</si>
  <si>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</si>
  <si>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</si>
  <si>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</si>
  <si>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</si>
  <si>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</si>
  <si>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</si>
  <si>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</si>
  <si>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</si>
  <si>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</si>
  <si>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</si>
  <si>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</si>
  <si>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</si>
  <si>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</si>
  <si>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</si>
  <si>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</si>
  <si>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</si>
  <si>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</si>
  <si>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</si>
  <si>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</si>
  <si>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</si>
  <si>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</si>
  <si>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</si>
  <si>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</si>
  <si>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</si>
  <si>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</si>
  <si>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</si>
  <si>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</si>
  <si>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</si>
  <si>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</si>
  <si>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</si>
  <si>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</si>
  <si>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</si>
  <si>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</si>
  <si>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</si>
  <si>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</si>
  <si>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</si>
  <si>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</si>
  <si>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</si>
  <si>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</si>
  <si>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</si>
  <si>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</si>
  <si>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</si>
  <si>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</si>
  <si>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</si>
  <si>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</si>
  <si>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</si>
  <si>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</si>
  <si>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</si>
  <si>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</si>
  <si>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</si>
  <si>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</si>
  <si>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</si>
  <si>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</si>
  <si>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</si>
  <si>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</si>
  <si>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</si>
  <si>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</si>
  <si>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</si>
  <si>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</si>
  <si>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</si>
  <si>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</si>
  <si>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</si>
  <si>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</si>
  <si>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</si>
  <si>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</si>
  <si>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</si>
  <si>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</si>
  <si>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</si>
  <si>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</si>
  <si>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</si>
  <si>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</si>
  <si>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</si>
  <si>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</si>
  <si>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</si>
  <si>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</si>
  <si>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</si>
  <si>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</si>
  <si>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</si>
  <si>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</si>
  <si>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</si>
  <si>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</si>
  <si>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</si>
  <si>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</si>
  <si>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</si>
  <si>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</si>
  <si>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</si>
  <si>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</si>
  <si>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</si>
  <si>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</si>
  <si>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</si>
  <si>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</si>
  <si>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</si>
  <si>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</si>
  <si>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</si>
  <si>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</si>
  <si>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</si>
  <si>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</si>
  <si>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</si>
  <si>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</si>
  <si>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</si>
  <si>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</si>
  <si>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</si>
  <si>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</si>
  <si>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</si>
  <si>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</si>
  <si>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</si>
  <si>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</si>
  <si>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</si>
  <si>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</si>
  <si>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</si>
  <si>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</si>
  <si>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</si>
  <si>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</si>
  <si>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</si>
  <si>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</si>
  <si>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</si>
  <si>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</si>
  <si>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</si>
  <si>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</si>
  <si>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</si>
  <si>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</si>
  <si>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</si>
  <si>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</si>
  <si>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</si>
  <si>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</si>
  <si>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</si>
  <si>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</si>
  <si>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</si>
  <si>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</si>
  <si>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</si>
  <si>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</si>
  <si>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</si>
  <si>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</si>
  <si>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</si>
  <si>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</si>
  <si>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</si>
  <si>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</si>
  <si>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</si>
  <si>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</si>
  <si>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</si>
  <si>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</si>
  <si>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</si>
  <si>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</si>
  <si>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</si>
  <si>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</si>
  <si>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</si>
  <si>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</si>
  <si>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</si>
  <si>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</si>
  <si>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</si>
  <si>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</si>
  <si>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</si>
  <si>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</si>
  <si>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</si>
  <si>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</si>
  <si>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</si>
  <si>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</si>
  <si>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</si>
  <si>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</si>
  <si>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</si>
  <si>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</si>
  <si>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</si>
  <si>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</si>
  <si>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</si>
  <si>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</si>
  <si>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</si>
  <si>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</si>
  <si>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</si>
  <si>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</si>
  <si>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</si>
  <si>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</si>
  <si>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</si>
  <si>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</si>
  <si>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</si>
  <si>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</si>
  <si>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</si>
  <si>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</si>
  <si>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</si>
  <si>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</si>
  <si>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</si>
  <si>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</si>
  <si>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</si>
  <si>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</si>
  <si>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</si>
  <si>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</si>
  <si>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</si>
  <si>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</si>
  <si>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</si>
  <si>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</si>
  <si>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</si>
  <si>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</si>
  <si>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</si>
  <si>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</si>
  <si>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</si>
  <si>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</si>
  <si>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</si>
  <si>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</si>
  <si>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</si>
  <si>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</si>
  <si>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</si>
  <si>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</si>
  <si>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</si>
  <si>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</si>
  <si>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</si>
  <si>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</si>
  <si>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</si>
  <si>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</si>
  <si>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</si>
  <si>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</si>
  <si>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</si>
  <si>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</si>
  <si>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</si>
  <si>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</si>
  <si>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</si>
  <si>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</si>
  <si>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</si>
  <si>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</si>
  <si>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</si>
  <si>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</si>
  <si>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</si>
  <si>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</si>
  <si>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</si>
  <si>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</si>
  <si>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</si>
  <si>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</si>
  <si>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</si>
  <si>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</si>
  <si>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</si>
  <si>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</si>
  <si>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</si>
  <si>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</si>
  <si>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</si>
  <si>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</si>
  <si>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</si>
  <si>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</si>
  <si>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</si>
  <si>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</si>
  <si>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</si>
  <si>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</si>
  <si>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</si>
  <si>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</si>
  <si>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</si>
  <si>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</si>
  <si>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</si>
  <si>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</si>
  <si>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</si>
  <si>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</si>
  <si>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</si>
  <si>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</si>
  <si>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</si>
  <si>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</si>
  <si>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</si>
  <si>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</si>
  <si>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</si>
  <si>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</si>
  <si>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</si>
  <si>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</si>
  <si>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</si>
  <si>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</si>
  <si>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</si>
  <si>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</si>
  <si>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</si>
  <si>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</si>
  <si>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</si>
  <si>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</si>
  <si>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</si>
  <si>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</si>
  <si>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</si>
  <si>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</si>
  <si>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</si>
  <si>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</si>
  <si>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</si>
  <si>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</si>
  <si>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</si>
  <si>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</si>
  <si>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</si>
  <si>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</si>
  <si>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</si>
  <si>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</si>
  <si>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</si>
  <si>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</si>
  <si>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</si>
  <si>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</si>
  <si>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</si>
  <si>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</si>
  <si>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</si>
  <si>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</si>
  <si>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</si>
  <si>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</si>
  <si>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</si>
  <si>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</si>
  <si>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</si>
  <si>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</si>
  <si>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</si>
  <si>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</si>
  <si>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</si>
  <si>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</si>
  <si>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</si>
  <si>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</si>
  <si>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</si>
  <si>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</si>
  <si>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</si>
  <si>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</si>
  <si>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</si>
  <si>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</si>
  <si>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</si>
  <si>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</si>
  <si>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</si>
  <si>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</si>
  <si>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</si>
  <si>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</si>
  <si>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</si>
  <si>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</si>
  <si>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</si>
  <si>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</si>
  <si>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</si>
  <si>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</si>
  <si>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</si>
  <si>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</si>
  <si>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</si>
  <si>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</si>
  <si>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</si>
  <si>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</si>
  <si>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</si>
  <si>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</si>
  <si>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</si>
  <si>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</si>
  <si>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</si>
  <si>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</si>
  <si>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</si>
  <si>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</si>
  <si>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</si>
  <si>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</si>
  <si>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</si>
  <si>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</si>
  <si>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</si>
  <si>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</si>
  <si>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</si>
  <si>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</si>
  <si>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</si>
  <si>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</si>
  <si>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</si>
  <si>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</si>
  <si>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</si>
  <si>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</si>
  <si>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</si>
  <si>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</si>
  <si>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</si>
  <si>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</si>
  <si>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</si>
  <si>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</si>
  <si>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</si>
  <si>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</si>
  <si>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</si>
  <si>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</si>
  <si>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</si>
  <si>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</si>
  <si>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</si>
  <si>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</si>
  <si>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</si>
  <si>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</si>
  <si>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</si>
  <si>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</si>
  <si>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</si>
  <si>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</si>
  <si>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</si>
  <si>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</si>
  <si>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</si>
  <si>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</si>
  <si>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</si>
  <si>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</si>
  <si>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</si>
  <si>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</si>
  <si>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</si>
  <si>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</si>
  <si>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</si>
  <si>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</si>
  <si>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</si>
  <si>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</si>
  <si>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</si>
  <si>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</si>
  <si>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</si>
  <si>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</si>
  <si>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</si>
  <si>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</si>
  <si>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</si>
  <si>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</si>
  <si>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</si>
  <si>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</si>
  <si>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</si>
  <si>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</si>
  <si>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</si>
  <si>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</si>
  <si>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</si>
  <si>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</si>
  <si>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</si>
  <si>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</si>
  <si>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</si>
  <si>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</si>
  <si>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</si>
  <si>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</si>
  <si>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</si>
  <si>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</si>
  <si>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</si>
  <si>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</si>
  <si>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</si>
  <si>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</si>
  <si>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</si>
  <si>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</si>
  <si>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</si>
  <si>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</si>
  <si>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</si>
  <si>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</si>
  <si>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</si>
  <si>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</si>
  <si>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</si>
  <si>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</si>
  <si>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</si>
  <si>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</si>
  <si>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</si>
  <si>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</si>
  <si>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</si>
  <si>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</si>
  <si>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</si>
  <si>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</si>
  <si>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</si>
  <si>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</si>
  <si>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</si>
  <si>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</si>
  <si>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</si>
  <si>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</si>
  <si>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</si>
  <si>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</si>
  <si>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</si>
  <si>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</si>
  <si>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</si>
  <si>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</si>
  <si>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</si>
  <si>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</si>
  <si>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</si>
  <si>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</si>
  <si>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</si>
  <si>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</si>
  <si>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</si>
  <si>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</si>
  <si>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</si>
  <si>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</si>
  <si>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</si>
  <si>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</si>
  <si>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</si>
  <si>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</si>
  <si>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</si>
  <si>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</si>
  <si>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</si>
  <si>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</si>
  <si>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</si>
  <si>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</si>
  <si>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</si>
  <si>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</si>
  <si>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</si>
  <si>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</si>
  <si>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</si>
  <si>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</si>
  <si>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</si>
  <si>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</si>
  <si>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</si>
  <si>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</si>
  <si>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</si>
  <si>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</si>
  <si>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</si>
  <si>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</si>
  <si>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</si>
  <si>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</si>
  <si>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</si>
  <si>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</si>
  <si>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</si>
  <si>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</si>
  <si>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</si>
  <si>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</si>
  <si>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</si>
  <si>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</si>
  <si>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</si>
  <si>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</si>
  <si>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</si>
  <si>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</si>
  <si>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</si>
  <si>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</si>
  <si>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</si>
  <si>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</si>
  <si>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</si>
  <si>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</si>
  <si>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</si>
  <si>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</si>
  <si>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</si>
  <si>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</si>
  <si>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</si>
  <si>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</si>
  <si>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</si>
  <si>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</si>
  <si>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</si>
  <si>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</si>
  <si>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</si>
  <si>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</si>
  <si>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</si>
  <si>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</si>
  <si>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</si>
  <si>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</si>
  <si>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</si>
  <si>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</si>
  <si>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</si>
  <si>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</si>
  <si>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</si>
  <si>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</si>
  <si>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</si>
  <si>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</si>
  <si>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</si>
  <si>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</si>
  <si>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</si>
  <si>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</si>
  <si>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</si>
  <si>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</si>
  <si>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</si>
  <si>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</si>
  <si>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</si>
  <si>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</si>
  <si>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</si>
  <si>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</si>
  <si>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</si>
  <si>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</si>
  <si>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</si>
  <si>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</si>
  <si>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</si>
  <si>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</si>
  <si>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</si>
  <si>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</si>
  <si>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</si>
  <si>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</si>
  <si>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</si>
  <si>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</si>
  <si>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</si>
  <si>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</si>
  <si>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</si>
  <si>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</si>
  <si>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</si>
  <si>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</si>
  <si>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</si>
  <si>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</si>
  <si>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</si>
  <si>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</si>
  <si>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</si>
  <si>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</si>
  <si>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</si>
  <si>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</si>
  <si>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</si>
  <si>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</si>
  <si>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</si>
  <si>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</si>
  <si>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</si>
  <si>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</si>
  <si>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</si>
  <si>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</si>
  <si>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</si>
  <si>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</si>
  <si>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</si>
  <si>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</si>
  <si>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</si>
  <si>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</si>
  <si>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</si>
  <si>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</si>
  <si>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</si>
  <si>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</si>
  <si>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</si>
  <si>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</si>
  <si>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</si>
  <si>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</si>
  <si>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</si>
  <si>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</si>
  <si>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</si>
  <si>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</si>
  <si>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</si>
  <si>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</si>
  <si>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</si>
  <si>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</si>
  <si>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</si>
  <si>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</si>
  <si>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</si>
  <si>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</si>
  <si>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</si>
  <si>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</si>
  <si>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</si>
  <si>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</si>
  <si>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</si>
  <si>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</si>
  <si>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</si>
  <si>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</si>
  <si>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</si>
  <si>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</si>
  <si>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</si>
  <si>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</si>
  <si>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</si>
  <si>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</si>
  <si>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</si>
  <si>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</si>
  <si>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</si>
  <si>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</si>
  <si>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</si>
  <si>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</si>
  <si>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</si>
  <si>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</si>
  <si>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</si>
  <si>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</si>
  <si>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</si>
  <si>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</si>
  <si>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</si>
  <si>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</si>
  <si>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</si>
  <si>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</si>
  <si>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</si>
  <si>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</si>
  <si>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</si>
  <si>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</si>
  <si>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</si>
  <si>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</si>
  <si>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</si>
  <si>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</si>
  <si>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</si>
  <si>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</si>
  <si>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</si>
  <si>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</si>
  <si>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</si>
  <si>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</si>
  <si>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</si>
  <si>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</si>
  <si>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</si>
  <si>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</si>
  <si>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</si>
  <si>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</si>
  <si>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</si>
  <si>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</si>
  <si>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</si>
  <si>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</si>
  <si>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</si>
  <si>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</si>
  <si>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</si>
  <si>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</si>
  <si>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</si>
  <si>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</si>
  <si>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</si>
  <si>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</si>
  <si>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</si>
  <si>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</si>
  <si>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</si>
  <si>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</si>
  <si>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</si>
  <si>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</si>
  <si>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</si>
  <si>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</si>
  <si>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</si>
  <si>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</si>
  <si>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</si>
  <si>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</si>
  <si>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</si>
  <si>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</si>
  <si>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</si>
  <si>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</si>
  <si>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</si>
  <si>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</si>
  <si>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</si>
  <si>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</si>
  <si>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</si>
  <si>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</si>
  <si>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</si>
  <si>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</si>
  <si>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</si>
  <si>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</si>
  <si>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</si>
  <si>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</si>
  <si>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</si>
  <si>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</si>
  <si>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</si>
  <si>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</si>
  <si>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</si>
  <si>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</si>
  <si>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</si>
  <si>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</si>
  <si>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</si>
  <si>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</si>
  <si>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</si>
  <si>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</si>
  <si>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</si>
  <si>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</si>
  <si>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</si>
  <si>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</si>
  <si>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</si>
  <si>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</si>
  <si>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</si>
  <si>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</si>
  <si>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</si>
  <si>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</si>
  <si>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</si>
  <si>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</si>
  <si>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</si>
  <si>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</si>
  <si>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</si>
  <si>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</si>
  <si>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</si>
  <si>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</si>
  <si>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</si>
  <si>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</si>
  <si>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</si>
  <si>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</si>
  <si>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</si>
  <si>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</si>
  <si>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</si>
  <si>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</si>
  <si>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</si>
  <si>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</si>
  <si>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</si>
  <si>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</si>
  <si>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</si>
  <si>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</si>
  <si>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</si>
  <si>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</si>
  <si>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</si>
  <si>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</si>
  <si>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</si>
  <si>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</si>
  <si>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</si>
  <si>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</si>
  <si>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</si>
  <si>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</si>
  <si>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</si>
  <si>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</si>
  <si>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</si>
  <si>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</si>
  <si>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</si>
  <si>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</si>
  <si>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</si>
  <si>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</si>
  <si>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</si>
  <si>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</si>
  <si>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</si>
  <si>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</si>
  <si>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</si>
  <si>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</si>
  <si>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</si>
  <si>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</si>
  <si>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</si>
  <si>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</si>
  <si>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</si>
  <si>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</si>
  <si>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</si>
  <si>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</si>
  <si>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</si>
  <si>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</si>
  <si>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</si>
  <si>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</si>
  <si>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</si>
  <si>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</si>
  <si>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</si>
  <si>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</si>
  <si>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</si>
  <si>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</si>
  <si>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</si>
  <si>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</si>
  <si>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</si>
  <si>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</si>
  <si>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</si>
  <si>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</si>
  <si>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</si>
  <si>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</si>
  <si>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</si>
  <si>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</si>
  <si>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</si>
  <si>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</si>
  <si>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</si>
  <si>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</si>
  <si>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</si>
  <si>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</si>
  <si>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</si>
  <si>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</si>
  <si>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</si>
  <si>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</si>
  <si>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</si>
  <si>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</si>
  <si>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</si>
  <si>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</si>
  <si>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</si>
  <si>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</si>
  <si>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</si>
  <si>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</si>
  <si>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</si>
  <si>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</si>
  <si>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</si>
  <si>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</si>
  <si>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</si>
  <si>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</si>
  <si>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</si>
  <si>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</si>
  <si>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</si>
  <si>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</si>
  <si>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</si>
  <si>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</si>
  <si>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</si>
  <si>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</si>
  <si>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</si>
  <si>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</si>
  <si>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</si>
  <si>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</si>
  <si>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</si>
  <si>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</si>
  <si>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</si>
  <si>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</si>
  <si>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</si>
  <si>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</si>
  <si>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</si>
  <si>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</si>
  <si>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</si>
  <si>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</si>
  <si>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</si>
  <si>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</si>
  <si>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</si>
  <si>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</si>
  <si>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</si>
  <si>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</si>
  <si>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</si>
  <si>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</si>
  <si>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</si>
  <si>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</si>
  <si>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</si>
  <si>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</si>
  <si>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</si>
  <si>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</si>
  <si>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</si>
  <si>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</si>
  <si>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</si>
  <si>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</si>
  <si>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</si>
  <si>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</si>
  <si>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</si>
  <si>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</si>
  <si>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</si>
  <si>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</si>
  <si>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</si>
  <si>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</si>
  <si>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</si>
  <si>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</si>
  <si>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</si>
  <si>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</si>
  <si>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</si>
  <si>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</si>
  <si>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</si>
  <si>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</si>
  <si>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</si>
  <si>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</si>
  <si>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</si>
  <si>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</si>
  <si>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</si>
  <si>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</si>
  <si>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</si>
  <si>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</si>
  <si>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</si>
  <si>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</si>
  <si>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</si>
  <si>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</si>
  <si>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</si>
  <si>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</si>
  <si>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</si>
  <si>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</si>
  <si>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</si>
  <si>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</si>
  <si>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</si>
  <si>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</si>
  <si>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</si>
  <si>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</si>
  <si>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</si>
  <si>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</si>
  <si>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</si>
  <si>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</si>
  <si>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</si>
  <si>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</si>
  <si>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</si>
  <si>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</si>
  <si>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</si>
  <si>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</si>
  <si>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</si>
  <si>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</si>
  <si>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</si>
  <si>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</si>
  <si>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</si>
  <si>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</si>
  <si>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</si>
  <si>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</si>
  <si>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</si>
  <si>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</si>
  <si>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</si>
  <si>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</si>
  <si>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</si>
  <si>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</si>
  <si>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</si>
  <si>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</si>
  <si>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</si>
  <si>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</si>
  <si>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</si>
  <si>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</si>
  <si>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</si>
  <si>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</si>
  <si>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</si>
  <si>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</si>
  <si>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</si>
  <si>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</si>
  <si>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</si>
  <si>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</si>
  <si>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</si>
  <si>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</si>
  <si>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</si>
  <si>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</si>
  <si>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</si>
  <si>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</si>
  <si>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</si>
  <si>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</si>
  <si>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</si>
  <si>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</si>
  <si>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</si>
  <si>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</si>
  <si>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</si>
  <si>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</si>
  <si>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</si>
  <si>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</si>
  <si>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</si>
  <si>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</si>
  <si>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</si>
  <si>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</si>
  <si>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</si>
  <si>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</si>
  <si>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</si>
  <si>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</si>
  <si>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</si>
  <si>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</si>
  <si>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</si>
  <si>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</si>
  <si>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</si>
  <si>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</si>
  <si>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</si>
  <si>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</si>
  <si>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</si>
  <si>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</si>
  <si>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</si>
  <si>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</si>
  <si>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</si>
  <si>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</si>
  <si>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</si>
  <si>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</si>
  <si>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</si>
  <si>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</si>
  <si>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</si>
  <si>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</si>
  <si>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</si>
  <si>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</si>
  <si>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</si>
  <si>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</si>
  <si>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</si>
  <si>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</si>
  <si>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</si>
  <si>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</si>
  <si>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</si>
  <si>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</si>
  <si>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</si>
  <si>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</si>
  <si>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</si>
  <si>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</si>
  <si>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</si>
  <si>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</si>
  <si>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</si>
  <si>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</si>
  <si>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</si>
  <si>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</si>
  <si>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</si>
  <si>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</si>
  <si>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</si>
  <si>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</si>
  <si>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</si>
  <si>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</si>
  <si>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</si>
  <si>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</si>
  <si>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</si>
  <si>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</si>
  <si>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</si>
  <si>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</si>
  <si>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</si>
  <si>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</si>
  <si>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</si>
  <si>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</si>
  <si>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</si>
  <si>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</si>
  <si>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</si>
  <si>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</si>
  <si>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</si>
  <si>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</si>
  <si>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</si>
  <si>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</si>
  <si>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</si>
  <si>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</si>
  <si>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</si>
  <si>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</si>
  <si>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</si>
  <si>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</si>
  <si>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</si>
  <si>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</si>
  <si>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</si>
  <si>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</si>
  <si>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</si>
  <si>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</si>
  <si>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</si>
  <si>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</si>
  <si>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</si>
  <si>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</si>
  <si>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</si>
  <si>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</si>
  <si>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</si>
  <si>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</si>
  <si>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</si>
  <si>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</si>
  <si>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</si>
  <si>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</si>
  <si>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</si>
  <si>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</si>
  <si>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</si>
  <si>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</si>
  <si>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</si>
  <si>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</si>
  <si>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</si>
  <si>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</si>
  <si>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</si>
  <si>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</si>
  <si>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</si>
  <si>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</si>
  <si>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</si>
  <si>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</si>
  <si>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</si>
  <si>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</si>
  <si>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</si>
  <si>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</si>
  <si>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</si>
  <si>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</si>
  <si>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</si>
  <si>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</si>
  <si>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</si>
  <si>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</si>
  <si>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</si>
  <si>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</si>
  <si>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</si>
  <si>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</si>
  <si>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</si>
  <si>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</si>
  <si>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</si>
  <si>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</si>
  <si>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</si>
  <si>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</si>
  <si>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</si>
  <si>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</si>
  <si>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</si>
  <si>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</si>
  <si>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</si>
  <si>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</si>
  <si>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</si>
  <si>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</si>
  <si>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</si>
  <si>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</si>
  <si>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</si>
  <si>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</si>
  <si>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</si>
  <si>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</si>
  <si>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</si>
  <si>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</si>
  <si>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</si>
  <si>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</si>
  <si>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</si>
  <si>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</si>
  <si>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</si>
  <si>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</si>
  <si>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</si>
  <si>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</si>
  <si>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</si>
  <si>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</si>
  <si>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</si>
  <si>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</si>
  <si>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</si>
  <si>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</si>
  <si>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</si>
  <si>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</si>
  <si>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</si>
  <si>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</si>
  <si>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</si>
  <si>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</si>
  <si>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</si>
  <si>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</si>
  <si>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</si>
  <si>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</si>
  <si>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</si>
  <si>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</si>
  <si>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</si>
  <si>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</si>
  <si>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</si>
  <si>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</si>
  <si>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</si>
  <si>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</si>
  <si>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</si>
  <si>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</si>
  <si>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</si>
  <si>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</si>
  <si>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</si>
  <si>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</si>
  <si>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</si>
  <si>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</si>
  <si>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</si>
  <si>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</si>
  <si>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</si>
  <si>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</si>
  <si>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</si>
  <si>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</si>
  <si>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</si>
  <si>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</si>
  <si>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</si>
  <si>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</si>
  <si>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</si>
  <si>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</si>
  <si>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</si>
  <si>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</si>
  <si>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</si>
  <si>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</si>
  <si>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</si>
  <si>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</si>
  <si>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</si>
  <si>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</si>
  <si>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</si>
  <si>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</si>
  <si>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</si>
  <si>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</si>
  <si>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</si>
  <si>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</si>
  <si>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</si>
  <si>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</si>
  <si>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</si>
  <si>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</si>
  <si>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</si>
  <si>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</si>
  <si>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</si>
  <si>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</si>
  <si>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</si>
  <si>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</si>
  <si>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</si>
  <si>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</si>
  <si>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</si>
  <si>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</si>
  <si>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</si>
  <si>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</si>
  <si>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</si>
  <si>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</si>
  <si>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</si>
  <si>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</si>
  <si>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</si>
  <si>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</si>
  <si>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</si>
  <si>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</si>
  <si>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</si>
  <si>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</si>
  <si>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</si>
  <si>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</si>
  <si>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</si>
  <si>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</si>
  <si>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</si>
  <si>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</si>
  <si>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</si>
  <si>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</si>
  <si>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</si>
  <si>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</si>
  <si>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</si>
  <si>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</si>
  <si>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</si>
  <si>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</si>
  <si>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</si>
  <si>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</si>
  <si>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</si>
  <si>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</si>
  <si>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</si>
  <si>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</si>
  <si>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</si>
  <si>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</si>
  <si>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</si>
  <si>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</si>
  <si>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</si>
  <si>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</si>
  <si>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</si>
  <si>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</si>
  <si>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</si>
  <si>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</si>
  <si>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</si>
  <si>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</si>
  <si>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</si>
  <si>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</si>
  <si>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</si>
  <si>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</si>
  <si>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</si>
  <si>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</si>
  <si>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</si>
  <si>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</si>
  <si>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</si>
  <si>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</si>
  <si>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</si>
  <si>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</si>
  <si>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</si>
  <si>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</si>
  <si>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</si>
  <si>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</si>
  <si>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</si>
  <si>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</si>
  <si>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</si>
  <si>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</si>
  <si>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</si>
  <si>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</si>
  <si>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</si>
  <si>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</si>
  <si>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</si>
  <si>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</si>
  <si>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</si>
  <si>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</si>
  <si>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</si>
  <si>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</si>
  <si>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</si>
  <si>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</si>
  <si>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</si>
  <si>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</si>
  <si>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</si>
  <si>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</si>
  <si>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</si>
  <si>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</si>
  <si>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</si>
  <si>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</si>
  <si>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</si>
  <si>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</si>
  <si>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</si>
  <si>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</si>
  <si>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</si>
  <si>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</si>
  <si>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</si>
  <si>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</si>
  <si>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</si>
  <si>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</si>
  <si>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</si>
  <si>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</si>
  <si>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</si>
  <si>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</si>
  <si>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</si>
  <si>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</si>
  <si>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</si>
  <si>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</si>
  <si>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</si>
  <si>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</si>
  <si>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</si>
  <si>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</si>
  <si>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</si>
  <si>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</si>
  <si>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</si>
  <si>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</si>
  <si>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</si>
  <si>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</si>
  <si>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</si>
  <si>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</si>
  <si>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</si>
  <si>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</si>
  <si>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</si>
  <si>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</si>
  <si>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</si>
  <si>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</si>
  <si>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</si>
  <si>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</si>
  <si>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</si>
  <si>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</si>
  <si>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</si>
  <si>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</si>
  <si>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</si>
  <si>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</si>
  <si>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</si>
  <si>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</si>
  <si>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</si>
  <si>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</si>
  <si>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</si>
  <si>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</si>
  <si>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</si>
  <si>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</si>
  <si>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</si>
  <si>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</si>
  <si>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</si>
  <si>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</si>
  <si>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</si>
  <si>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</si>
  <si>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</si>
  <si>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</si>
  <si>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</si>
  <si>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</si>
  <si>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</si>
  <si>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</si>
  <si>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</si>
  <si>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</si>
  <si>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</si>
  <si>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</si>
  <si>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</si>
  <si>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</si>
  <si>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</si>
  <si>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</si>
  <si>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</si>
  <si>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</si>
  <si>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</si>
  <si>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</si>
  <si>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</si>
  <si>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</si>
  <si>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</si>
  <si>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</si>
  <si>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</si>
  <si>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</si>
  <si>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</si>
  <si>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</si>
  <si>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</si>
  <si>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</si>
  <si>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</si>
  <si>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</si>
  <si>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</si>
  <si>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</si>
  <si>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</si>
  <si>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</si>
  <si>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</si>
  <si>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</si>
  <si>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</si>
  <si>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</si>
  <si>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</si>
  <si>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</si>
  <si>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</si>
  <si>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</si>
  <si>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</si>
  <si>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</si>
  <si>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</si>
  <si>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</si>
  <si>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</si>
  <si>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</si>
  <si>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</si>
  <si>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</si>
  <si>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</si>
  <si>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</si>
  <si>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</si>
  <si>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</si>
  <si>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</si>
  <si>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</si>
  <si>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</si>
  <si>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</si>
  <si>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</si>
  <si>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</si>
  <si>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</si>
  <si>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</si>
  <si>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</si>
  <si>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</si>
  <si>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</si>
  <si>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</si>
  <si>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</si>
  <si>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</si>
  <si>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</si>
  <si>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</si>
  <si>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</si>
  <si>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</si>
  <si>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</si>
  <si>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</si>
  <si>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</si>
  <si>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</si>
  <si>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</si>
  <si>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</si>
  <si>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</si>
  <si>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</si>
  <si>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</si>
  <si>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</si>
  <si>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</si>
  <si>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</si>
  <si>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</si>
  <si>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</si>
  <si>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</si>
  <si>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</si>
  <si>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</si>
  <si>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</si>
  <si>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</si>
  <si>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</si>
  <si>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</si>
  <si>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</si>
  <si>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</si>
  <si>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</si>
  <si>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</si>
  <si>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</si>
  <si>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</si>
  <si>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</si>
  <si>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</si>
  <si>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</si>
  <si>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</si>
  <si>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</si>
  <si>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</si>
  <si>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</si>
  <si>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</si>
  <si>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</si>
  <si>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</si>
  <si>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</si>
  <si>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</si>
  <si>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</si>
  <si>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</si>
  <si>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</si>
  <si>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</si>
  <si>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</si>
  <si>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</si>
  <si>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</si>
  <si>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</si>
  <si>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</si>
  <si>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</si>
  <si>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</si>
  <si>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</si>
  <si>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</si>
  <si>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</si>
  <si>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</si>
  <si>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</si>
  <si>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</si>
  <si>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</si>
  <si>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</si>
  <si>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</si>
  <si>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</si>
  <si>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</si>
  <si>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</si>
  <si>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</si>
  <si>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</si>
  <si>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</si>
  <si>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</si>
  <si>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</si>
  <si>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</si>
  <si>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</si>
  <si>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</si>
  <si>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</si>
  <si>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</si>
  <si>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</si>
  <si>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</si>
  <si>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</si>
  <si>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</si>
  <si>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</si>
  <si>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</si>
  <si>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</si>
  <si>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</si>
  <si>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</si>
  <si>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</si>
  <si>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</si>
  <si>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</si>
  <si>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</si>
  <si>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</si>
  <si>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</si>
  <si>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</si>
  <si>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</si>
  <si>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</si>
  <si>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</si>
  <si>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</si>
  <si>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</si>
  <si>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</si>
  <si>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</si>
  <si>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</si>
  <si>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</si>
  <si>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</si>
  <si>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</si>
  <si>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</si>
  <si>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</si>
  <si>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</si>
  <si>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</si>
  <si>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</si>
  <si>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</si>
  <si>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</si>
  <si>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</si>
  <si>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</si>
  <si>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</si>
  <si>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</si>
  <si>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</si>
  <si>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</si>
  <si>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</si>
  <si>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</si>
  <si>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</si>
  <si>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</si>
  <si>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</si>
  <si>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</si>
  <si>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</si>
  <si>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</si>
  <si>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</si>
  <si>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</si>
  <si>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</si>
  <si>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</si>
  <si>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</si>
  <si>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</si>
  <si>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</si>
  <si>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</si>
  <si>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</si>
  <si>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</si>
  <si>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</si>
  <si>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</si>
  <si>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</si>
  <si>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</si>
  <si>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</si>
  <si>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</si>
  <si>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</si>
  <si>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</si>
  <si>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</si>
  <si>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</si>
  <si>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</si>
  <si>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</si>
  <si>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</si>
  <si>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</si>
  <si>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</si>
  <si>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</si>
  <si>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</si>
  <si>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</si>
  <si>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</si>
  <si>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</si>
  <si>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</si>
  <si>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</si>
  <si>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</si>
  <si>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</si>
  <si>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</si>
  <si>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</si>
  <si>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</si>
  <si>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</si>
  <si>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</si>
  <si>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</si>
  <si>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</si>
  <si>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</si>
  <si>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</si>
  <si>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</si>
  <si>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</si>
  <si>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</si>
  <si>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</si>
  <si>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</si>
  <si>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</si>
  <si>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</si>
  <si>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</si>
  <si>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</si>
  <si>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</si>
  <si>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</si>
  <si>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</si>
  <si>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</si>
  <si>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</si>
  <si>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</si>
  <si>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</si>
  <si>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</si>
  <si>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</si>
  <si>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</si>
  <si>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</si>
  <si>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</si>
  <si>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</si>
  <si>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</si>
  <si>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</si>
  <si>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</si>
  <si>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</si>
  <si>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</si>
  <si>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</si>
  <si>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</si>
  <si>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</si>
  <si>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</si>
  <si>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</si>
  <si>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</si>
  <si>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</si>
  <si>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</si>
  <si>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</si>
  <si>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</si>
  <si>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</si>
  <si>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</si>
  <si>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</si>
  <si>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</si>
  <si>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</si>
  <si>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</si>
  <si>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</si>
  <si>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</si>
  <si>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</si>
  <si>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</si>
  <si>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</si>
  <si>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</si>
  <si>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</si>
  <si>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</si>
  <si>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</si>
  <si>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</si>
  <si>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</si>
  <si>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</si>
  <si>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</si>
  <si>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</si>
  <si>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</si>
  <si>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</si>
  <si>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</si>
  <si>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</si>
  <si>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</si>
  <si>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</si>
  <si>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</si>
  <si>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</si>
  <si>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</si>
  <si>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</si>
  <si>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</si>
  <si>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</si>
  <si>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</si>
  <si>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</si>
  <si>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</si>
  <si>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</si>
  <si>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</si>
  <si>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</si>
  <si>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</si>
  <si>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</si>
  <si>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</si>
  <si>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</si>
  <si>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</si>
  <si>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</si>
  <si>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</si>
  <si>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</si>
  <si>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</si>
  <si>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</si>
  <si>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</si>
  <si>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</si>
  <si>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</si>
  <si>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</si>
  <si>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</si>
  <si>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</si>
  <si>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</si>
  <si>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</si>
  <si>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</si>
  <si>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</si>
  <si>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</si>
  <si>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</si>
  <si>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</si>
  <si>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</si>
  <si>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</si>
  <si>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</si>
  <si>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</si>
  <si>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</si>
  <si>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</si>
  <si>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</si>
  <si>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</si>
  <si>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</si>
  <si>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</si>
  <si>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</si>
  <si>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</si>
  <si>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</si>
  <si>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</si>
  <si>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</si>
  <si>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</si>
  <si>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</si>
  <si>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</si>
  <si>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</si>
  <si>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</si>
  <si>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</si>
  <si>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</si>
  <si>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</si>
  <si>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</si>
  <si>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</si>
  <si>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</si>
  <si>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</si>
  <si>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</si>
  <si>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</si>
  <si>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</si>
  <si>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</si>
  <si>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</si>
  <si>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</si>
  <si>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</si>
  <si>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</si>
  <si>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</si>
  <si>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</si>
  <si>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</si>
  <si>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</si>
  <si>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</si>
  <si>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</si>
  <si>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</si>
  <si>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</si>
  <si>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</si>
  <si>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</si>
  <si>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</si>
  <si>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</si>
  <si>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</si>
  <si>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</si>
  <si>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</si>
  <si>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</si>
  <si>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</si>
  <si>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</si>
  <si>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</si>
  <si>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</si>
  <si>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</si>
  <si>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</si>
  <si>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</si>
  <si>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</si>
  <si>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</si>
  <si>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</si>
  <si>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</si>
  <si>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</si>
  <si>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</si>
  <si>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</si>
  <si>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</si>
  <si>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</si>
  <si>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</si>
  <si>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</si>
  <si>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</si>
  <si>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</si>
  <si>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</si>
  <si>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</si>
  <si>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</si>
  <si>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</si>
  <si>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</si>
  <si>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</si>
  <si>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</si>
  <si>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</si>
  <si>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</si>
  <si>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</si>
  <si>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</si>
  <si>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</si>
  <si>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</si>
  <si>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</si>
  <si>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</si>
  <si>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</si>
  <si>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</si>
  <si>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</si>
  <si>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</si>
  <si>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</si>
  <si>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</si>
  <si>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</si>
  <si>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</si>
  <si>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</si>
  <si>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</si>
  <si>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</si>
  <si>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</si>
  <si>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</si>
  <si>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</si>
  <si>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</si>
  <si>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</si>
  <si>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</si>
  <si>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</si>
  <si>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</si>
  <si>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</si>
  <si>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</si>
  <si>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</si>
  <si>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</si>
  <si>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</si>
  <si>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</si>
  <si>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</si>
  <si>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</si>
  <si>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</si>
  <si>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</si>
  <si>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</si>
  <si>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</si>
  <si>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</si>
  <si>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</si>
  <si>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</si>
  <si>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</si>
  <si>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</si>
  <si>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</si>
  <si>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</si>
  <si>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</si>
  <si>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</si>
  <si>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</si>
  <si>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</si>
  <si>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</si>
  <si>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</si>
  <si>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</si>
  <si>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</si>
  <si>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</si>
  <si>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</si>
  <si>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</si>
  <si>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</si>
  <si>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</si>
  <si>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</si>
  <si>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</si>
  <si>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</si>
  <si>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</si>
  <si>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</si>
  <si>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</si>
  <si>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</si>
  <si>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</si>
  <si>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</si>
  <si>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</si>
  <si>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</si>
  <si>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</si>
  <si>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</si>
  <si>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</si>
  <si>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</si>
  <si>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</si>
  <si>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</si>
  <si>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</si>
  <si>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</si>
  <si>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</si>
  <si>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</si>
  <si>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</si>
  <si>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</si>
  <si>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</si>
  <si>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</si>
  <si>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</si>
  <si>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</si>
  <si>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</si>
  <si>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</si>
  <si>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</si>
  <si>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</si>
  <si>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</si>
  <si>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</si>
  <si>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</si>
  <si>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</si>
  <si>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</si>
  <si>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</si>
  <si>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</si>
  <si>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</si>
  <si>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</si>
  <si>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</si>
  <si>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</si>
  <si>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</si>
  <si>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</si>
  <si>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</si>
  <si>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</si>
  <si>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</si>
  <si>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</si>
  <si>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</si>
  <si>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</si>
  <si>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</si>
  <si>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</si>
  <si>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</si>
  <si>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</si>
  <si>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</si>
  <si>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</si>
  <si>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</si>
  <si>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</si>
  <si>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</si>
  <si>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</si>
  <si>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</si>
  <si>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</si>
  <si>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</si>
  <si>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</si>
  <si>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</si>
  <si>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</si>
  <si>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</si>
  <si>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</si>
  <si>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</si>
  <si>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</si>
  <si>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</si>
  <si>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</si>
  <si>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</si>
  <si>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</si>
  <si>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</si>
  <si>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</si>
  <si>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</si>
  <si>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</si>
  <si>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</si>
  <si>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</si>
  <si>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</si>
  <si>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</si>
  <si>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</si>
  <si>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</si>
  <si>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</si>
  <si>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</si>
  <si>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</si>
  <si>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</si>
  <si>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</si>
  <si>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</si>
  <si>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</si>
  <si>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</si>
  <si>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</si>
  <si>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</si>
  <si>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</si>
  <si>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</si>
  <si>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</si>
  <si>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</si>
  <si>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</si>
  <si>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</si>
  <si>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</si>
  <si>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</si>
  <si>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</si>
  <si>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</si>
  <si>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</si>
  <si>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</si>
  <si>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</si>
  <si>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</si>
  <si>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</si>
  <si>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</si>
  <si>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</si>
  <si>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</si>
  <si>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</si>
  <si>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</si>
  <si>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</si>
  <si>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</si>
  <si>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</si>
  <si>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</si>
  <si>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</si>
  <si>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</si>
  <si>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</si>
  <si>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</si>
  <si>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</si>
  <si>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</si>
  <si>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</si>
  <si>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</si>
  <si>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</si>
  <si>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</si>
  <si>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</si>
  <si>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</si>
  <si>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</si>
  <si>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</si>
  <si>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</si>
  <si>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</si>
  <si>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</si>
  <si>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</si>
  <si>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</si>
  <si>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</si>
  <si>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</si>
  <si>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</si>
  <si>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</si>
  <si>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</si>
  <si>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</si>
  <si>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</si>
  <si>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</si>
  <si>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</si>
  <si>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</si>
  <si>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</si>
  <si>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</si>
  <si>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</si>
  <si>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</si>
  <si>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</si>
  <si>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</si>
  <si>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</si>
  <si>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</si>
  <si>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</si>
  <si>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</si>
  <si>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</si>
  <si>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</si>
  <si>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</si>
  <si>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</si>
  <si>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</si>
  <si>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</si>
  <si>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</si>
  <si>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</si>
  <si>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</si>
  <si>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</si>
  <si>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</si>
  <si>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</si>
  <si>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</si>
  <si>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</si>
  <si>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</si>
  <si>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</si>
  <si>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</si>
  <si>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</si>
  <si>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</si>
  <si>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</si>
  <si>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</si>
  <si>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</si>
  <si>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</si>
  <si>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</si>
  <si>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</si>
  <si>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</si>
  <si>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</si>
  <si>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</si>
  <si>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</si>
  <si>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</si>
  <si>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</si>
  <si>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</si>
  <si>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</si>
  <si>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</si>
  <si>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</si>
  <si>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</si>
  <si>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</si>
  <si>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</si>
  <si>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</si>
  <si>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</si>
  <si>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</si>
  <si>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</si>
  <si>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</si>
  <si>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</si>
  <si>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</si>
  <si>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</si>
  <si>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</si>
  <si>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</si>
  <si>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</si>
  <si>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</si>
  <si>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</si>
  <si>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</si>
  <si>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</si>
  <si>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</si>
  <si>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</si>
  <si>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</si>
  <si>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</si>
  <si>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</si>
  <si>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</si>
  <si>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</si>
  <si>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</si>
  <si>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</si>
  <si>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</si>
  <si>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</si>
  <si>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</si>
  <si>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</si>
  <si>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</si>
  <si>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</si>
  <si>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</si>
  <si>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</si>
  <si>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</si>
  <si>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</si>
  <si>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</si>
  <si>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</si>
  <si>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</si>
  <si>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</si>
  <si>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</si>
  <si>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</si>
  <si>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</si>
  <si>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</si>
  <si>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</si>
  <si>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</si>
  <si>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</si>
  <si>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</si>
  <si>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</si>
  <si>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</si>
  <si>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</si>
  <si>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</si>
  <si>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</si>
  <si>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</si>
  <si>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</si>
  <si>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</si>
  <si>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</si>
  <si>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</si>
  <si>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</si>
  <si>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</si>
  <si>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</si>
  <si>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</si>
  <si>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</si>
  <si>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</si>
  <si>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</si>
  <si>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</si>
  <si>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</si>
  <si>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</si>
  <si>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</si>
  <si>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</si>
  <si>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</si>
  <si>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</si>
  <si>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</si>
  <si>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</si>
  <si>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</si>
  <si>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</si>
  <si>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</si>
  <si>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</si>
  <si>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</si>
  <si>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</si>
  <si>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</si>
  <si>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</si>
  <si>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</si>
  <si>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</si>
  <si>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</si>
  <si>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</si>
  <si>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</si>
  <si>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</si>
  <si>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</si>
  <si>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</si>
  <si>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</si>
  <si>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</si>
  <si>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</si>
  <si>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</si>
  <si>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</si>
  <si>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</si>
  <si>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</si>
  <si>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</si>
  <si>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</si>
  <si>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</si>
  <si>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</si>
  <si>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</si>
  <si>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</si>
  <si>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</si>
  <si>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</si>
  <si>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</si>
  <si>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</si>
  <si>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</si>
  <si>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</si>
  <si>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</si>
  <si>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</si>
  <si>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</si>
  <si>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</si>
  <si>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</si>
  <si>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</si>
  <si>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</si>
  <si>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</si>
  <si>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</si>
  <si>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</si>
  <si>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</si>
  <si>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</si>
  <si>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</si>
  <si>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</si>
  <si>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</si>
  <si>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</si>
  <si>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</si>
  <si>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</si>
  <si>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</si>
  <si>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</si>
  <si>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</si>
  <si>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</si>
  <si>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</si>
  <si>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</si>
  <si>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</si>
  <si>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</si>
  <si>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</si>
  <si>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</si>
  <si>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</si>
  <si>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</si>
  <si>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</si>
  <si>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</si>
  <si>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</si>
  <si>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</si>
  <si>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</si>
  <si>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</si>
  <si>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</si>
  <si>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</si>
  <si>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</si>
  <si>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</si>
  <si>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</si>
  <si>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</si>
  <si>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</si>
  <si>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</si>
  <si>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</si>
  <si>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</si>
  <si>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</si>
  <si>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</si>
  <si>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</si>
  <si>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</si>
  <si>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</si>
  <si>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</si>
  <si>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</si>
  <si>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</si>
  <si>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</si>
  <si>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</si>
  <si>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</si>
  <si>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</si>
  <si>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</si>
  <si>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</si>
  <si>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</si>
  <si>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</si>
  <si>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</si>
  <si>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</si>
  <si>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</si>
  <si>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</si>
  <si>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</si>
  <si>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</si>
  <si>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</si>
  <si>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</si>
  <si>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</si>
  <si>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</si>
  <si>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</si>
  <si>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</si>
  <si>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</si>
  <si>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</si>
  <si>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</si>
  <si>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</si>
  <si>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</si>
  <si>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</si>
  <si>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</si>
  <si>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</si>
  <si>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</si>
  <si>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</si>
  <si>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</si>
  <si>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</si>
  <si>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</si>
  <si>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</si>
  <si>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</si>
  <si>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</si>
  <si>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</si>
  <si>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</si>
  <si>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</si>
  <si>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</si>
  <si>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</si>
  <si>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</si>
  <si>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</si>
  <si>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</si>
  <si>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</si>
  <si>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</si>
  <si>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</si>
  <si>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</si>
  <si>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</si>
  <si>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</si>
  <si>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</si>
  <si>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</si>
  <si>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</si>
  <si>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</si>
  <si>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</si>
  <si>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</si>
  <si>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</si>
  <si>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</si>
  <si>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</si>
  <si>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</si>
  <si>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</si>
  <si>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</si>
  <si>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</si>
  <si>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</si>
  <si>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</si>
  <si>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</si>
  <si>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</si>
  <si>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</si>
  <si>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</si>
  <si>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</si>
  <si>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</si>
  <si>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</si>
  <si>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</si>
  <si>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</si>
  <si>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</si>
  <si>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</si>
  <si>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</si>
  <si>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</si>
  <si>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</si>
  <si>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</si>
  <si>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</si>
  <si>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</si>
  <si>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</si>
  <si>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</si>
  <si>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</si>
  <si>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</si>
  <si>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</si>
  <si>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</si>
  <si>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</si>
  <si>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</si>
  <si>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</si>
  <si>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</si>
  <si>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</si>
  <si>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</si>
  <si>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</si>
  <si>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</si>
  <si>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</si>
  <si>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</si>
  <si>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</si>
  <si>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</si>
  <si>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</si>
  <si>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</si>
  <si>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</si>
  <si>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</si>
  <si>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</si>
  <si>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</si>
  <si>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</si>
  <si>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</si>
  <si>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</si>
  <si>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</si>
  <si>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</si>
  <si>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</si>
  <si>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</si>
  <si>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</si>
  <si>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</si>
  <si>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</si>
  <si>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</si>
  <si>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</si>
  <si>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</si>
  <si>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</si>
  <si>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</si>
  <si>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</si>
  <si>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</si>
  <si>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</si>
  <si>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</si>
  <si>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</si>
  <si>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</si>
  <si>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</si>
  <si>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</si>
  <si>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</si>
  <si>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</si>
  <si>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</si>
  <si>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</si>
  <si>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</si>
  <si>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</si>
  <si>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</si>
  <si>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</si>
  <si>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</si>
  <si>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</si>
  <si>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</si>
  <si>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</si>
  <si>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</si>
  <si>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</si>
  <si>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</si>
  <si>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</si>
  <si>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</si>
  <si>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</si>
  <si>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</si>
  <si>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</si>
  <si>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</si>
  <si>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</si>
  <si>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</si>
  <si>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</si>
  <si>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</si>
  <si>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</si>
  <si>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</si>
  <si>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</si>
  <si>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</si>
  <si>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</si>
  <si>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</si>
  <si>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</si>
  <si>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</si>
  <si>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</si>
  <si>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</si>
  <si>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</si>
  <si>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</si>
  <si>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</si>
  <si>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</si>
  <si>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</si>
  <si>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</si>
  <si>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</si>
  <si>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</si>
  <si>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</si>
  <si>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</si>
  <si>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</si>
  <si>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</si>
  <si>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</si>
  <si>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</si>
  <si>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</si>
  <si>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</si>
  <si>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</si>
  <si>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</si>
  <si>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</si>
  <si>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</si>
  <si>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</si>
  <si>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</si>
  <si>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</si>
  <si>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</si>
  <si>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</si>
  <si>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</si>
  <si>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</si>
  <si>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</si>
  <si>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</si>
  <si>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</si>
  <si>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</si>
  <si>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</si>
  <si>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</si>
  <si>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</si>
  <si>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</si>
  <si>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</si>
  <si>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</si>
  <si>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</si>
  <si>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</si>
  <si>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</si>
  <si>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</si>
  <si>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</si>
  <si>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</si>
  <si>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</si>
  <si>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</si>
  <si>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</si>
  <si>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</si>
  <si>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</si>
  <si>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</si>
  <si>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</si>
  <si>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</si>
  <si>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</si>
  <si>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</si>
  <si>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</si>
  <si>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</si>
  <si>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</si>
  <si>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</si>
  <si>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</si>
  <si>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</si>
  <si>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</si>
  <si>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</si>
  <si>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</si>
  <si>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</si>
  <si>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</si>
  <si>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</si>
  <si>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</si>
  <si>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</si>
  <si>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</si>
  <si>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</si>
  <si>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</si>
  <si>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</si>
  <si>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</si>
  <si>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</si>
  <si>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</si>
  <si>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</si>
  <si>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</si>
  <si>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</si>
  <si>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</si>
  <si>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</si>
  <si>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</si>
  <si>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</si>
  <si>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</si>
  <si>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</si>
  <si>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</si>
  <si>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</si>
  <si>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</si>
  <si>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</si>
  <si>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</si>
  <si>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</si>
  <si>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</si>
  <si>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</si>
  <si>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</si>
  <si>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</si>
  <si>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</si>
  <si>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</si>
  <si>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</si>
  <si>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</si>
  <si>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</si>
  <si>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</si>
  <si>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</si>
  <si>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</si>
  <si>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</si>
  <si>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</si>
  <si>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</si>
  <si>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</si>
  <si>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</si>
  <si>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</si>
  <si>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</si>
  <si>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</si>
  <si>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</si>
  <si>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</si>
  <si>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</si>
  <si>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</si>
  <si>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</si>
  <si>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</si>
  <si>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</si>
  <si>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</si>
  <si>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</si>
  <si>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</si>
  <si>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</si>
  <si>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</si>
  <si>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</si>
  <si>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</si>
  <si>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</si>
  <si>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</si>
  <si>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</si>
  <si>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</si>
  <si>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</si>
  <si>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</si>
  <si>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</si>
  <si>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</si>
  <si>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</si>
  <si>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</si>
  <si>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</si>
  <si>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</si>
  <si>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</si>
  <si>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</si>
  <si>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</si>
  <si>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</si>
  <si>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</si>
  <si>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</si>
  <si>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</si>
  <si>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</si>
  <si>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</si>
  <si>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</si>
  <si>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</si>
  <si>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</si>
  <si>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</si>
  <si>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</si>
  <si>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</si>
  <si>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</si>
  <si>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</si>
  <si>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</si>
  <si>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</si>
  <si>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</si>
  <si>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</si>
  <si>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</si>
  <si>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</si>
  <si>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</si>
  <si>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</si>
  <si>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</si>
  <si>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</si>
  <si>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</si>
  <si>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</si>
  <si>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</si>
  <si>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</si>
  <si>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</si>
  <si>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</si>
  <si>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</si>
  <si>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</si>
  <si>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</si>
  <si>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</si>
  <si>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</si>
  <si>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</si>
  <si>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</si>
  <si>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</si>
  <si>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</si>
  <si>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</si>
  <si>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</si>
  <si>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</si>
  <si>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</si>
  <si>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</si>
  <si>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</si>
  <si>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</si>
  <si>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</si>
  <si>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</si>
  <si>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</si>
  <si>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</si>
  <si>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</si>
  <si>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</si>
  <si>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</si>
  <si>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</si>
  <si>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</si>
  <si>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</si>
  <si>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</si>
  <si>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</si>
  <si>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</si>
  <si>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</si>
  <si>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</si>
  <si>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</si>
  <si>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</si>
  <si>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</si>
  <si>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</si>
  <si>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</si>
  <si>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</si>
  <si>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</si>
  <si>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</si>
  <si>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</si>
  <si>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</si>
  <si>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</si>
  <si>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</si>
  <si>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</si>
  <si>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</si>
  <si>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</si>
  <si>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</si>
  <si>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</si>
  <si>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</si>
  <si>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</si>
  <si>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</si>
  <si>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</si>
  <si>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</si>
  <si>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</si>
  <si>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</si>
  <si>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</si>
  <si>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</si>
  <si>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</si>
  <si>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</si>
  <si>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</si>
  <si>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</si>
  <si>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</si>
  <si>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</si>
  <si>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</si>
  <si>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</si>
  <si>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</si>
  <si>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</si>
  <si>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</si>
  <si>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</si>
  <si>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</si>
  <si>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</si>
  <si>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</si>
  <si>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</si>
  <si>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</si>
  <si>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</si>
  <si>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</si>
  <si>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</si>
  <si>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</si>
  <si>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</si>
  <si>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</si>
  <si>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</si>
  <si>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</si>
  <si>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</si>
  <si>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</si>
  <si>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</si>
  <si>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</si>
  <si>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</si>
  <si>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</si>
  <si>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</si>
  <si>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</si>
  <si>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</si>
  <si>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</si>
  <si>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</si>
  <si>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</si>
  <si>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</si>
  <si>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</si>
  <si>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</si>
  <si>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</si>
  <si>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</si>
  <si>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</si>
  <si>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</si>
  <si>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</si>
  <si>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</si>
  <si>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</si>
  <si>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</si>
  <si>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</si>
  <si>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</si>
  <si>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</si>
  <si>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</si>
  <si>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</si>
  <si>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</si>
  <si>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</si>
  <si>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</si>
  <si>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</si>
  <si>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</si>
  <si>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</si>
  <si>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</si>
  <si>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</si>
  <si>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</si>
  <si>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</si>
  <si>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</si>
  <si>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</si>
  <si>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</si>
  <si>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</si>
  <si>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</si>
  <si>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</si>
  <si>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</si>
  <si>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</si>
  <si>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</si>
  <si>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</si>
  <si>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</si>
  <si>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</si>
  <si>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</si>
  <si>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</si>
  <si>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</si>
  <si>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</si>
  <si>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</si>
  <si>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</si>
  <si>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</si>
  <si>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</si>
  <si>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</si>
  <si>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</si>
  <si>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</si>
  <si>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</si>
  <si>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</si>
  <si>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</si>
  <si>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</si>
  <si>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</si>
  <si>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</si>
  <si>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</si>
  <si>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</si>
  <si>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</si>
  <si>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</si>
  <si>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</si>
  <si>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</si>
  <si>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</si>
  <si>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</si>
  <si>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</si>
  <si>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</si>
  <si>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</si>
  <si>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</si>
  <si>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</si>
  <si>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</si>
  <si>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</si>
  <si>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</si>
  <si>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</si>
  <si>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</si>
  <si>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</si>
  <si>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</si>
  <si>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</si>
  <si>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</si>
  <si>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</si>
  <si>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</si>
  <si>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</si>
  <si>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</si>
  <si>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</si>
  <si>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</si>
  <si>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</si>
  <si>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</si>
  <si>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</si>
  <si>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</si>
  <si>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</si>
  <si>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</si>
  <si>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</si>
  <si>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</si>
  <si>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</si>
  <si>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</si>
  <si>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</si>
  <si>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</si>
  <si>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</si>
  <si>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</si>
  <si>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</si>
  <si>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</si>
  <si>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</si>
  <si>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</si>
  <si>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</si>
  <si>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</si>
  <si>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</si>
  <si>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</si>
  <si>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</si>
  <si>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</si>
  <si>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</si>
  <si>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</si>
  <si>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</si>
  <si>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</si>
  <si>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</si>
  <si>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</si>
  <si>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</si>
  <si>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</si>
  <si>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</si>
  <si>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</si>
  <si>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</si>
  <si>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</si>
  <si>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</si>
  <si>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</si>
  <si>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</si>
  <si>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</si>
  <si>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</si>
  <si>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</si>
  <si>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</si>
  <si>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</si>
  <si>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</si>
  <si>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</si>
  <si>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</si>
  <si>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</si>
  <si>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</si>
  <si>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</si>
  <si>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</si>
  <si>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</si>
  <si>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</si>
  <si>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</si>
  <si>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</si>
  <si>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</si>
  <si>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</si>
  <si>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</si>
  <si>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</si>
  <si>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</si>
  <si>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</si>
  <si>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</si>
  <si>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</si>
  <si>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</si>
  <si>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</si>
  <si>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</si>
  <si>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</si>
  <si>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</si>
  <si>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</si>
  <si>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</si>
  <si>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</si>
  <si>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</si>
  <si>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</si>
  <si>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</si>
  <si>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</si>
  <si>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</si>
  <si>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</si>
  <si>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</si>
  <si>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</si>
  <si>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</si>
  <si>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</si>
  <si>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</si>
  <si>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</si>
  <si>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</si>
  <si>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</si>
  <si>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</si>
  <si>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</si>
  <si>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</si>
  <si>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</si>
  <si>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</si>
  <si>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</si>
  <si>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</si>
  <si>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</si>
  <si>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</si>
  <si>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</si>
  <si>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</si>
  <si>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</si>
  <si>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</si>
  <si>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</si>
  <si>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</si>
  <si>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</si>
  <si>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</si>
  <si>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</si>
  <si>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</si>
  <si>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</si>
  <si>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</si>
  <si>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</si>
  <si>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</si>
  <si>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</si>
  <si>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</si>
  <si>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</si>
  <si>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</si>
  <si>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</si>
  <si>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</si>
  <si>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</si>
  <si>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</si>
  <si>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</si>
  <si>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</si>
  <si>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</si>
  <si>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</si>
  <si>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</si>
  <si>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</si>
  <si>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</si>
  <si>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</si>
  <si>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</si>
  <si>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</si>
  <si>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</si>
  <si>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</si>
  <si>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</si>
  <si>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</si>
  <si>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</si>
  <si>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</si>
  <si>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</si>
  <si>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</si>
  <si>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</si>
  <si>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</si>
  <si>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</si>
  <si>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</si>
  <si>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</si>
  <si>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</si>
  <si>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</si>
  <si>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</si>
  <si>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</si>
  <si>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</si>
  <si>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</si>
  <si>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</si>
  <si>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</si>
  <si>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</si>
  <si>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</si>
  <si>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</si>
  <si>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</si>
  <si>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</si>
  <si>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</si>
  <si>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</si>
  <si>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</si>
  <si>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</si>
  <si>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</si>
  <si>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</si>
  <si>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</si>
  <si>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</si>
  <si>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</si>
  <si>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</si>
  <si>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</si>
  <si>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</si>
  <si>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</si>
  <si>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</si>
  <si>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</si>
  <si>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</si>
  <si>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</si>
  <si>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</si>
  <si>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</si>
  <si>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</si>
  <si>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</si>
  <si>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</si>
  <si>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</si>
  <si>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</si>
  <si>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</si>
  <si>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</si>
  <si>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</si>
  <si>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</si>
  <si>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</si>
  <si>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</si>
  <si>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</si>
  <si>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</si>
  <si>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</si>
  <si>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</si>
  <si>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</si>
  <si>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</si>
  <si>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</si>
  <si>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</si>
  <si>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</si>
  <si>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</si>
  <si>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</si>
  <si>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</si>
  <si>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</si>
  <si>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</si>
  <si>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</si>
  <si>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</si>
  <si>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</si>
  <si>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</si>
  <si>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</si>
  <si>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</si>
  <si>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</si>
  <si>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</si>
  <si>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</si>
  <si>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</si>
  <si>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</si>
  <si>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</si>
  <si>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</si>
  <si>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</si>
  <si>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</si>
  <si>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</si>
  <si>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</si>
  <si>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</si>
  <si>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</si>
  <si>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</si>
  <si>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</si>
  <si>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</si>
  <si>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</si>
  <si>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</si>
  <si>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</si>
  <si>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</si>
  <si>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</si>
  <si>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</si>
  <si>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</si>
  <si>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</si>
  <si>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</si>
  <si>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</si>
  <si>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</si>
  <si>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</si>
  <si>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</si>
  <si>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</si>
  <si>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</si>
  <si>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</si>
  <si>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</si>
  <si>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</si>
  <si>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</si>
  <si>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</si>
  <si>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</si>
  <si>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</si>
  <si>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</si>
  <si>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</si>
  <si>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</si>
  <si>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</si>
  <si>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</si>
  <si>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</si>
  <si>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</si>
  <si>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</si>
  <si>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</si>
  <si>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</si>
  <si>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</si>
  <si>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</si>
  <si>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</si>
  <si>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</si>
  <si>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</si>
  <si>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</si>
  <si>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</si>
  <si>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</si>
  <si>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</si>
  <si>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</si>
  <si>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</si>
  <si>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</si>
  <si>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</si>
  <si>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</si>
  <si>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</si>
  <si>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</si>
  <si>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</si>
  <si>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</si>
  <si>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</si>
  <si>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</si>
  <si>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</si>
  <si>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</si>
  <si>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</si>
  <si>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</si>
  <si>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</si>
  <si>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</si>
  <si>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</si>
  <si>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</si>
  <si>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</si>
  <si>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</si>
  <si>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</si>
  <si>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</si>
  <si>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</si>
  <si>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</si>
  <si>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</si>
  <si>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</si>
  <si>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</si>
  <si>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</si>
  <si>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</si>
  <si>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</si>
  <si>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</si>
  <si>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</si>
  <si>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</si>
  <si>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</si>
  <si>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</si>
  <si>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</si>
  <si>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</si>
  <si>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</si>
  <si>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</si>
  <si>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</si>
  <si>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</si>
  <si>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</si>
  <si>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</si>
  <si>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</si>
  <si>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</si>
  <si>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</si>
  <si>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</si>
  <si>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</si>
  <si>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</si>
  <si>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</si>
  <si>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</si>
  <si>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</si>
  <si>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</si>
  <si>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</si>
  <si>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</si>
  <si>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</si>
  <si>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</si>
  <si>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</si>
  <si>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</si>
  <si>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</si>
  <si>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</si>
  <si>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</si>
  <si>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</si>
  <si>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</si>
  <si>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</si>
  <si>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</si>
  <si>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</si>
  <si>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</si>
  <si>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</si>
  <si>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</si>
  <si>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</si>
  <si>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</si>
  <si>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</si>
  <si>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</si>
  <si>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</si>
  <si>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</si>
  <si>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</si>
  <si>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</si>
  <si>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</si>
  <si>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</si>
  <si>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</si>
  <si>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</si>
  <si>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</si>
  <si>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</si>
  <si>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</si>
  <si>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</si>
  <si>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</si>
  <si>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</si>
  <si>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</si>
  <si>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</si>
  <si>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</si>
  <si>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</si>
  <si>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</si>
  <si>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</si>
  <si>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</si>
  <si>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</si>
  <si>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</si>
  <si>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</si>
  <si>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</si>
  <si>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</si>
  <si>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</si>
  <si>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</si>
  <si>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</si>
  <si>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</si>
  <si>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</si>
  <si>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</si>
  <si>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</si>
  <si>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</si>
  <si>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</si>
  <si>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</si>
  <si>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</si>
  <si>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</si>
  <si>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</si>
  <si>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</si>
  <si>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</si>
  <si>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</si>
  <si>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</si>
  <si>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</si>
  <si>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</si>
  <si>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</si>
  <si>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</si>
  <si>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</si>
  <si>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</si>
  <si>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</si>
  <si>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</si>
  <si>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</si>
  <si>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</si>
  <si>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</si>
  <si>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</si>
  <si>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</si>
  <si>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</si>
  <si>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</si>
  <si>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</si>
  <si>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</si>
  <si>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</si>
  <si>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</si>
  <si>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</si>
  <si>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</si>
  <si>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</si>
  <si>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</si>
  <si>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</si>
  <si>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</si>
  <si>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</si>
  <si>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</si>
  <si>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</si>
  <si>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</si>
  <si>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</si>
  <si>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</si>
  <si>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</si>
  <si>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</si>
  <si>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</si>
  <si>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</si>
  <si>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</si>
  <si>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</si>
  <si>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</si>
  <si>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</si>
  <si>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</si>
  <si>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</si>
  <si>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</si>
  <si>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</si>
  <si>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</si>
  <si>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</si>
  <si>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</si>
  <si>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</si>
  <si>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</si>
  <si>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</si>
  <si>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</si>
  <si>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</si>
  <si>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</si>
  <si>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</si>
  <si>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</si>
  <si>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</si>
  <si>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</si>
  <si>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</si>
  <si>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</si>
  <si>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</si>
  <si>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</si>
  <si>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</si>
  <si>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</si>
  <si>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</si>
  <si>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</si>
  <si>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</si>
  <si>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</si>
  <si>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</si>
  <si>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</si>
  <si>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</si>
  <si>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</si>
  <si>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</si>
  <si>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</si>
  <si>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</si>
  <si>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</si>
  <si>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</si>
  <si>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</si>
  <si>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</si>
  <si>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</si>
  <si>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</si>
  <si>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</si>
  <si>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</si>
  <si>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</si>
  <si>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</si>
  <si>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</si>
  <si>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</si>
  <si>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</si>
  <si>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</si>
  <si>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</si>
  <si>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</si>
  <si>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</si>
  <si>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</si>
  <si>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</si>
  <si>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</si>
  <si>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</si>
  <si>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</si>
  <si>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</si>
  <si>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</si>
  <si>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</si>
  <si>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</si>
  <si>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</si>
  <si>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</si>
  <si>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</si>
  <si>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</si>
  <si>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</si>
  <si>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</si>
  <si>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</si>
  <si>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</si>
  <si>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</si>
  <si>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</si>
  <si>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</si>
  <si>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</si>
  <si>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</si>
  <si>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</si>
  <si>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</si>
  <si>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</si>
  <si>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</si>
  <si>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</si>
  <si>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</si>
  <si>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</si>
  <si>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</si>
  <si>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</si>
  <si>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</si>
  <si>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</si>
  <si>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</si>
  <si>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</si>
  <si>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</si>
  <si>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</si>
  <si>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</si>
  <si>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</si>
  <si>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</si>
  <si>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</si>
  <si>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</si>
  <si>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</si>
  <si>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</si>
  <si>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</si>
  <si>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</si>
  <si>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</si>
  <si>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</si>
  <si>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</si>
  <si>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</si>
  <si>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</si>
  <si>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</si>
  <si>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</si>
  <si>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</si>
  <si>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</si>
  <si>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</si>
  <si>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</si>
  <si>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</si>
  <si>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</si>
  <si>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</si>
  <si>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</si>
  <si>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</si>
  <si>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</si>
  <si>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</si>
  <si>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</si>
  <si>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</si>
  <si>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</si>
  <si>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</si>
  <si>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</si>
  <si>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</si>
  <si>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</si>
  <si>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</si>
  <si>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</si>
  <si>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</si>
  <si>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</si>
  <si>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</si>
  <si>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</si>
  <si>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</si>
  <si>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</si>
  <si>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</si>
  <si>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</si>
  <si>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</si>
  <si>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</si>
  <si>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</si>
  <si>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</si>
  <si>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</si>
  <si>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</si>
  <si>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</si>
  <si>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</si>
  <si>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</si>
  <si>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</si>
  <si>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</si>
  <si>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</si>
  <si>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</si>
  <si>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</si>
  <si>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</si>
  <si>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</si>
  <si>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</si>
  <si>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</si>
  <si>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</si>
  <si>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</si>
  <si>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</si>
  <si>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</si>
  <si>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</si>
  <si>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</si>
  <si>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</si>
  <si>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</si>
  <si>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</si>
  <si>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</si>
  <si>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</si>
  <si>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</si>
  <si>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</si>
  <si>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</si>
  <si>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</si>
  <si>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</si>
  <si>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</si>
  <si>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</si>
  <si>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</si>
  <si>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</si>
  <si>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</si>
  <si>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</si>
  <si>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</si>
  <si>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</si>
  <si>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</si>
  <si>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</si>
  <si>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</si>
  <si>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</si>
  <si>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</si>
  <si>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</si>
  <si>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</si>
  <si>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</si>
  <si>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</si>
  <si>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</si>
  <si>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</si>
  <si>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</si>
  <si>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</si>
  <si>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</si>
  <si>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</si>
  <si>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</si>
  <si>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</si>
  <si>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</si>
  <si>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</si>
  <si>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</si>
  <si>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</si>
  <si>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</si>
  <si>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</si>
  <si>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</si>
  <si>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</si>
  <si>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</si>
  <si>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</si>
  <si>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</si>
  <si>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</si>
  <si>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</si>
  <si>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</si>
  <si>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</si>
  <si>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</si>
  <si>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</si>
  <si>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</si>
  <si>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</si>
  <si>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</si>
  <si>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</si>
  <si>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</si>
  <si>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</si>
  <si>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</si>
  <si>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</si>
  <si>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</si>
  <si>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</si>
  <si>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</si>
  <si>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</si>
  <si>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</si>
  <si>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</si>
  <si>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</si>
  <si>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</si>
  <si>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</si>
  <si>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</si>
  <si>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</si>
  <si>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</si>
  <si>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</si>
  <si>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</si>
  <si>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</si>
  <si>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</si>
  <si>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</si>
  <si>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</si>
  <si>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</si>
  <si>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</si>
  <si>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</si>
  <si>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</si>
  <si>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</si>
  <si>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</si>
  <si>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</si>
  <si>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</si>
  <si>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</si>
  <si>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</si>
  <si>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</si>
  <si>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</si>
  <si>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</si>
  <si>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</si>
  <si>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</si>
  <si>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</si>
  <si>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</si>
  <si>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</si>
  <si>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</si>
  <si>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</si>
  <si>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</si>
  <si>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</si>
  <si>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</si>
  <si>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</si>
  <si>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</si>
  <si>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</si>
  <si>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</si>
  <si>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</si>
  <si>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</si>
  <si>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</si>
  <si>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</si>
  <si>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</si>
  <si>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</si>
  <si>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</si>
  <si>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</si>
  <si>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</si>
  <si>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</si>
  <si>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</si>
  <si>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</si>
  <si>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</si>
  <si>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</si>
  <si>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</si>
  <si>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</si>
  <si>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</si>
  <si>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</si>
  <si>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</si>
  <si>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</si>
  <si>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</si>
  <si>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</si>
  <si>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</si>
  <si>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</si>
  <si>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</si>
  <si>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</si>
  <si>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</si>
  <si>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</si>
  <si>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</si>
  <si>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</si>
  <si>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</si>
  <si>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</si>
  <si>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</si>
  <si>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</si>
  <si>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</si>
  <si>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</si>
  <si>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</si>
  <si>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</si>
  <si>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</si>
  <si>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</si>
  <si>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</si>
  <si>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</si>
  <si>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</si>
  <si>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</si>
  <si>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</si>
  <si>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</si>
  <si>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</si>
  <si>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</si>
  <si>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</si>
  <si>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</si>
  <si>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</si>
  <si>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</si>
  <si>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</si>
  <si>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</si>
  <si>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</si>
  <si>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</si>
  <si>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</si>
  <si>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</si>
  <si>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</si>
  <si>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</si>
  <si>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</si>
  <si>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</si>
  <si>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</si>
  <si>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</si>
  <si>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</si>
  <si>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</si>
  <si>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</si>
  <si>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</si>
  <si>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</si>
  <si>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</si>
  <si>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</si>
  <si>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</si>
  <si>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</si>
  <si>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</si>
  <si>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</si>
  <si>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</si>
  <si>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</si>
  <si>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</si>
  <si>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</si>
  <si>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</si>
  <si>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</si>
  <si>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</si>
  <si>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</si>
  <si>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</si>
  <si>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</si>
  <si>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</si>
  <si>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</si>
  <si>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</si>
  <si>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</si>
  <si>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</si>
  <si>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</si>
  <si>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</si>
  <si>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</si>
  <si>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</si>
  <si>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</si>
  <si>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</si>
  <si>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</si>
  <si>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</si>
  <si>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</si>
  <si>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</si>
  <si>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</si>
  <si>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</si>
  <si>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</si>
  <si>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</si>
  <si>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</si>
  <si>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</si>
  <si>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</si>
  <si>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</si>
  <si>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</si>
  <si>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</si>
  <si>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</si>
  <si>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</si>
  <si>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</si>
  <si>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</si>
  <si>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</si>
  <si>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</si>
  <si>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</si>
  <si>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</si>
  <si>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</si>
  <si>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</si>
  <si>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</si>
  <si>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</si>
  <si>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</si>
  <si>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</si>
  <si>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</si>
  <si>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</si>
  <si>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</si>
  <si>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</si>
  <si>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</si>
  <si>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</si>
  <si>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</si>
  <si>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</si>
  <si>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</si>
  <si>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</si>
  <si>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</si>
  <si>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</si>
  <si>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</si>
  <si>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</si>
  <si>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</si>
  <si>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</si>
  <si>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</si>
  <si>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</si>
  <si>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</si>
  <si>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</si>
  <si>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</si>
  <si>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</si>
  <si>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</si>
  <si>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</si>
  <si>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</si>
  <si>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</si>
  <si>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</si>
  <si>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</si>
  <si>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</si>
  <si>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</si>
  <si>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</si>
  <si>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</si>
  <si>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</si>
  <si>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</si>
  <si>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</si>
  <si>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</si>
  <si>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</si>
  <si>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</si>
  <si>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</si>
  <si>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</si>
  <si>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</si>
  <si>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</si>
  <si>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</si>
  <si>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</si>
  <si>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</si>
  <si>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</si>
  <si>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</si>
  <si>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</si>
  <si>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</si>
  <si>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</si>
  <si>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</si>
  <si>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</si>
  <si>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</si>
  <si>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</si>
  <si>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</si>
  <si>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</si>
  <si>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</si>
  <si>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</si>
  <si>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</si>
  <si>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</si>
  <si>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</si>
  <si>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</si>
  <si>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</si>
  <si>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</si>
  <si>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</si>
  <si>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</si>
  <si>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</si>
  <si>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</si>
  <si>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</si>
  <si>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</si>
  <si>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</si>
  <si>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</si>
  <si>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</si>
  <si>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</si>
  <si>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</si>
  <si>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</si>
  <si>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</si>
  <si>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</si>
  <si>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</si>
  <si>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</si>
  <si>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</si>
  <si>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</si>
  <si>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</si>
  <si>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</si>
  <si>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</si>
  <si>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</si>
  <si>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</si>
  <si>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</si>
  <si>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</si>
  <si>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</si>
  <si>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</si>
  <si>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</si>
  <si>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</si>
  <si>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</si>
  <si>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</si>
  <si>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</si>
  <si>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</si>
  <si>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</si>
  <si>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</si>
  <si>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</si>
  <si>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</si>
  <si>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</si>
  <si>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</si>
  <si>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</si>
  <si>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</si>
  <si>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</si>
  <si>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</si>
  <si>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</si>
  <si>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</si>
  <si>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</si>
  <si>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</si>
  <si>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</si>
  <si>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</si>
  <si>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</si>
  <si>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</si>
  <si>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</si>
  <si>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</si>
  <si>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</si>
  <si>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</si>
  <si>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</si>
  <si>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</si>
  <si>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</si>
  <si>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</si>
  <si>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</si>
  <si>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</si>
  <si>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</si>
  <si>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</si>
  <si>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</si>
  <si>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</si>
  <si>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</si>
  <si>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</si>
  <si>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</si>
  <si>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</si>
  <si>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</si>
  <si>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</si>
  <si>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</si>
  <si>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</si>
  <si>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</si>
  <si>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</si>
  <si>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</si>
  <si>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</si>
  <si>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</si>
  <si>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</si>
  <si>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</si>
  <si>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</si>
  <si>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</si>
  <si>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</si>
  <si>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</si>
  <si>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</si>
  <si>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</si>
  <si>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</si>
  <si>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</si>
  <si>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</si>
  <si>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</si>
  <si>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</si>
  <si>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</si>
  <si>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</si>
  <si>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</si>
  <si>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</si>
  <si>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</si>
  <si>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</si>
  <si>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</si>
  <si>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</si>
  <si>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</si>
  <si>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</si>
  <si>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</si>
  <si>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</si>
  <si>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</si>
  <si>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</si>
  <si>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</si>
  <si>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</si>
  <si>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</si>
  <si>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</si>
  <si>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</si>
  <si>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</si>
  <si>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</si>
  <si>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</si>
  <si>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</si>
  <si>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</si>
  <si>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</si>
  <si>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</si>
  <si>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</si>
  <si>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</si>
  <si>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</si>
  <si>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</si>
  <si>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</si>
  <si>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</si>
  <si>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</si>
  <si>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</si>
  <si>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</si>
  <si>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</si>
  <si>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</si>
  <si>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</si>
  <si>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</si>
  <si>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</si>
  <si>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</si>
  <si>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</si>
  <si>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</si>
  <si>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</si>
  <si>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</si>
  <si>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</si>
  <si>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</si>
  <si>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</si>
  <si>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</si>
  <si>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</si>
  <si>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</si>
  <si>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</si>
  <si>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</si>
  <si>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</si>
  <si>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</si>
  <si>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</si>
  <si>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</si>
  <si>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</si>
  <si>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</si>
  <si>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</si>
  <si>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</si>
  <si>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</si>
  <si>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</si>
  <si>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</si>
  <si>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</si>
  <si>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</si>
  <si>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</si>
  <si>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</si>
  <si>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</si>
  <si>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</si>
  <si>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</si>
  <si>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</si>
  <si>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</si>
  <si>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</si>
  <si>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</si>
  <si>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</si>
  <si>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</si>
  <si>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</si>
  <si>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</si>
  <si>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</si>
  <si>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</si>
  <si>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</si>
  <si>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</si>
  <si>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</si>
  <si>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</si>
  <si>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</si>
  <si>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</si>
  <si>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</si>
  <si>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</si>
  <si>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</si>
  <si>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</si>
  <si>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</si>
  <si>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</si>
  <si>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</si>
  <si>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</si>
  <si>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</si>
  <si>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</si>
  <si>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</si>
  <si>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</si>
  <si>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</si>
  <si>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</si>
  <si>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</si>
  <si>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</si>
  <si>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</si>
  <si>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</si>
  <si>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</si>
  <si>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</si>
  <si>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</si>
  <si>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</si>
  <si>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</si>
  <si>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</si>
  <si>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</si>
  <si>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</si>
  <si>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</si>
  <si>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</si>
  <si>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</si>
  <si>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</si>
  <si>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</si>
  <si>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</si>
  <si>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</si>
  <si>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</si>
  <si>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</si>
  <si>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</si>
  <si>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</si>
  <si>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</si>
  <si>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</si>
  <si>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</si>
  <si>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</si>
  <si>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</si>
  <si>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</si>
  <si>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</si>
  <si>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</si>
  <si>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</si>
  <si>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</si>
  <si>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</si>
  <si>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</si>
  <si>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</si>
  <si>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</si>
  <si>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</si>
  <si>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</si>
  <si>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</si>
  <si>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</si>
  <si>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</si>
  <si>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</si>
  <si>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</si>
  <si>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</si>
  <si>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</si>
  <si>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</si>
  <si>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</si>
  <si>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</si>
  <si>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</si>
  <si>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</si>
  <si>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</si>
  <si>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</si>
  <si>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</si>
  <si>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</si>
  <si>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</si>
  <si>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</si>
  <si>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</si>
  <si>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</si>
  <si>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</si>
  <si>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</si>
  <si>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</si>
  <si>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</si>
  <si>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</si>
  <si>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</si>
  <si>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</si>
  <si>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</si>
  <si>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</si>
  <si>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</si>
  <si>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</si>
  <si>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</si>
  <si>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</si>
  <si>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</si>
  <si>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</si>
  <si>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</si>
  <si>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</si>
  <si>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</si>
  <si>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</si>
  <si>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</si>
  <si>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</si>
  <si>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</si>
  <si>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</si>
  <si>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</si>
  <si>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</si>
  <si>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</si>
  <si>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</si>
  <si>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</si>
  <si>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</si>
  <si>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</si>
  <si>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</si>
  <si>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</si>
  <si>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</si>
  <si>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</si>
  <si>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</si>
  <si>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</si>
  <si>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</si>
  <si>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</si>
  <si>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</si>
  <si>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</si>
  <si>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</si>
  <si>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</si>
  <si>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</si>
  <si>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</si>
  <si>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</si>
  <si>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</si>
  <si>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</si>
  <si>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</si>
  <si>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</si>
  <si>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</si>
  <si>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</si>
  <si>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</si>
  <si>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</si>
  <si>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</si>
  <si>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</si>
  <si>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</si>
  <si>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</si>
  <si>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</si>
  <si>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</si>
  <si>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</si>
  <si>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</si>
  <si>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</si>
  <si>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</si>
  <si>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</si>
  <si>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</si>
  <si>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</si>
  <si>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</si>
  <si>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</si>
  <si>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</si>
  <si>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</si>
  <si>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</si>
  <si>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</si>
  <si>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</si>
  <si>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</si>
  <si>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</si>
  <si>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</si>
  <si>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</si>
  <si>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</si>
  <si>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</si>
  <si>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</si>
  <si>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</si>
  <si>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</si>
  <si>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</si>
  <si>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</si>
  <si>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</si>
  <si>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</si>
  <si>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</si>
  <si>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</si>
  <si>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</si>
  <si>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</si>
  <si>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</si>
  <si>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</si>
  <si>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</si>
  <si>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</si>
  <si>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</si>
  <si>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</si>
  <si>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</si>
  <si>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</si>
  <si>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</si>
  <si>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</si>
  <si>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</si>
  <si>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</si>
  <si>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</si>
  <si>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</si>
  <si>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</si>
  <si>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</si>
  <si>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</si>
  <si>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</si>
  <si>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</si>
  <si>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</si>
  <si>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</si>
  <si>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</si>
  <si>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</si>
  <si>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</si>
  <si>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</si>
  <si>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</si>
  <si>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</si>
  <si>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</si>
  <si>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</si>
  <si>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</si>
  <si>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</si>
  <si>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</si>
  <si>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</si>
  <si>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</si>
  <si>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</si>
  <si>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</si>
  <si>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</si>
  <si>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</si>
  <si>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</si>
  <si>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</si>
  <si>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</si>
  <si>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</si>
  <si>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</si>
  <si>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</si>
  <si>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</si>
  <si>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</si>
  <si>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</si>
  <si>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</si>
  <si>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</si>
  <si>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</si>
  <si>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</si>
  <si>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</si>
  <si>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</si>
  <si>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</si>
  <si>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</si>
  <si>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</si>
  <si>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</si>
  <si>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</si>
  <si>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</si>
  <si>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</si>
  <si>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</si>
  <si>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</si>
  <si>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</si>
  <si>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</si>
  <si>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</si>
  <si>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</si>
  <si>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</si>
  <si>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</si>
  <si>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</si>
  <si>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</si>
  <si>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</si>
  <si>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</si>
  <si>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</si>
  <si>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</si>
  <si>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</si>
  <si>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</si>
  <si>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</si>
  <si>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</si>
  <si>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</si>
  <si>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</si>
  <si>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</si>
  <si>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</si>
  <si>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</si>
  <si>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</si>
  <si>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</si>
  <si>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</si>
  <si>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</si>
  <si>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</si>
  <si>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</si>
  <si>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</si>
  <si>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</si>
  <si>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</si>
  <si>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</si>
  <si>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</si>
  <si>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</si>
  <si>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</si>
  <si>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</si>
  <si>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</si>
  <si>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</si>
  <si>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</si>
  <si>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</si>
  <si>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</si>
  <si>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</si>
  <si>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</si>
  <si>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</si>
  <si>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</si>
  <si>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</si>
  <si>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</si>
  <si>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</si>
  <si>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</si>
  <si>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</si>
  <si>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</si>
  <si>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</si>
  <si>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</si>
  <si>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</si>
  <si>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</si>
  <si>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</si>
  <si>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</si>
  <si>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</si>
  <si>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</si>
  <si>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</si>
  <si>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</si>
  <si>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</si>
  <si>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</si>
  <si>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</si>
  <si>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</si>
  <si>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</si>
  <si>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</si>
  <si>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</si>
  <si>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</si>
  <si>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</si>
  <si>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</si>
  <si>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</si>
  <si>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</si>
  <si>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</si>
  <si>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</si>
  <si>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</si>
  <si>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</si>
  <si>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</si>
  <si>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</si>
  <si>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</si>
  <si>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</si>
  <si>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</si>
  <si>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</si>
  <si>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</si>
  <si>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</si>
  <si>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</si>
  <si>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</si>
  <si>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</si>
  <si>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</si>
  <si>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</si>
  <si>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</si>
  <si>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</si>
  <si>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</si>
  <si>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</si>
  <si>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</si>
  <si>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</si>
  <si>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</si>
  <si>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</si>
  <si>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</si>
  <si>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</si>
  <si>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</si>
  <si>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</si>
  <si>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</si>
  <si>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</si>
  <si>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</si>
  <si>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</si>
  <si>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</si>
  <si>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</si>
  <si>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</si>
  <si>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</si>
  <si>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</si>
  <si>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</si>
  <si>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</si>
  <si>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</si>
  <si>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</si>
  <si>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</si>
  <si>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</si>
  <si>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</si>
  <si>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</si>
  <si>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</si>
  <si>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</si>
  <si>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</si>
  <si>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</si>
  <si>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</si>
  <si>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</si>
  <si>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</si>
  <si>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</si>
  <si>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</si>
  <si>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</si>
  <si>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</si>
  <si>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</si>
  <si>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</si>
  <si>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</si>
  <si>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</si>
  <si>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</si>
  <si>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</si>
  <si>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</si>
  <si>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</si>
  <si>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</si>
  <si>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</si>
  <si>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</si>
  <si>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</si>
  <si>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</si>
  <si>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</si>
  <si>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</si>
  <si>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</si>
  <si>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</si>
  <si>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</si>
  <si>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</si>
  <si>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</si>
  <si>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</si>
  <si>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</si>
  <si>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</si>
  <si>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</si>
  <si>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</si>
  <si>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</si>
  <si>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</si>
  <si>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</si>
  <si>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</si>
  <si>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</si>
  <si>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</si>
  <si>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</si>
  <si>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</si>
  <si>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</si>
  <si>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</si>
  <si>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</si>
  <si>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</si>
  <si>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</si>
  <si>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</si>
  <si>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</si>
  <si>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</si>
  <si>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</si>
  <si>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</si>
  <si>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</si>
  <si>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</si>
  <si>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</si>
  <si>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</si>
  <si>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</si>
  <si>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</si>
  <si>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</si>
  <si>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</si>
  <si>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</si>
  <si>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</si>
  <si>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</si>
  <si>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</si>
  <si>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</si>
  <si>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</si>
  <si>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</si>
  <si>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</si>
  <si>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</si>
  <si>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</si>
  <si>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</si>
  <si>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</si>
  <si>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</si>
  <si>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</si>
  <si>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</si>
  <si>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</si>
  <si>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</si>
  <si>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</si>
  <si>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</si>
  <si>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</si>
  <si>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</si>
  <si>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</si>
  <si>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</si>
  <si>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</si>
  <si>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</si>
  <si>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</si>
  <si>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</si>
  <si>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</si>
  <si>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</si>
  <si>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</si>
  <si>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</si>
  <si>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</si>
  <si>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</si>
  <si>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</si>
  <si>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</si>
  <si>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</si>
  <si>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</si>
  <si>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</si>
  <si>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</si>
  <si>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</si>
  <si>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</si>
  <si>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</si>
  <si>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</si>
  <si>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</si>
  <si>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</si>
  <si>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</si>
  <si>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</si>
  <si>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</si>
  <si>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</si>
  <si>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</si>
  <si>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</si>
  <si>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</si>
  <si>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</si>
  <si>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</si>
  <si>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</si>
  <si>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</si>
  <si>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</si>
  <si>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</si>
  <si>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</si>
  <si>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</si>
  <si>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</si>
  <si>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</si>
  <si>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</si>
  <si>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</si>
  <si>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</si>
  <si>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</si>
  <si>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</si>
  <si>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</si>
  <si>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</si>
  <si>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</si>
  <si>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</si>
  <si>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</si>
  <si>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</si>
  <si>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</si>
  <si>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</si>
  <si>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</si>
  <si>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</si>
  <si>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</si>
  <si>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</si>
  <si>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</si>
  <si>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</si>
  <si>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</si>
  <si>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</si>
  <si>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</si>
  <si>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</si>
  <si>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</si>
  <si>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</si>
  <si>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</si>
  <si>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</si>
  <si>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</si>
  <si>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</si>
  <si>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</si>
  <si>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</si>
  <si>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</si>
  <si>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</si>
  <si>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</si>
  <si>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</si>
  <si>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</si>
  <si>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</si>
  <si>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</si>
  <si>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</si>
  <si>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</si>
  <si>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</si>
  <si>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</si>
  <si>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</si>
  <si>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</si>
  <si>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</si>
  <si>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</si>
  <si>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</si>
  <si>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</si>
  <si>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</si>
  <si>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</si>
  <si>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</si>
  <si>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</si>
  <si>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</si>
  <si>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</si>
  <si>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</si>
  <si>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</si>
  <si>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</si>
  <si>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</si>
  <si>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</si>
  <si>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</si>
  <si>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</si>
  <si>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</si>
  <si>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</si>
  <si>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</si>
  <si>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</si>
  <si>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</si>
  <si>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</si>
  <si>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</si>
  <si>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</si>
  <si>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</si>
  <si>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</si>
  <si>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</si>
  <si>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</si>
  <si>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</si>
  <si>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</si>
  <si>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</si>
  <si>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</si>
  <si>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</si>
  <si>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</si>
  <si>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</si>
  <si>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</si>
  <si>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</si>
  <si>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</si>
  <si>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</si>
  <si>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</si>
  <si>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</si>
  <si>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</si>
  <si>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</si>
  <si>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</si>
  <si>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</si>
  <si>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</si>
  <si>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</si>
  <si>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</si>
  <si>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</si>
  <si>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</si>
  <si>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</si>
  <si>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</si>
  <si>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</si>
  <si>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</si>
  <si>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</si>
  <si>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</si>
  <si>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</si>
  <si>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</si>
  <si>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</si>
  <si>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</si>
  <si>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</si>
  <si>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</si>
  <si>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</si>
  <si>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</si>
  <si>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</si>
  <si>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</si>
  <si>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</si>
  <si>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</si>
  <si>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</si>
  <si>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</si>
  <si>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</si>
  <si>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</si>
  <si>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</si>
  <si>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</si>
  <si>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</si>
  <si>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</si>
  <si>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</si>
  <si>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</si>
  <si>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</si>
  <si>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</si>
  <si>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</si>
  <si>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</si>
  <si>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</si>
  <si>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</si>
  <si>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</si>
  <si>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</si>
  <si>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</si>
  <si>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</si>
  <si>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</si>
  <si>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</si>
  <si>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</si>
  <si>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</si>
  <si>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</si>
  <si>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</si>
  <si>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</si>
  <si>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</si>
  <si>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</si>
  <si>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</si>
  <si>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</si>
  <si>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</si>
  <si>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</si>
  <si>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</si>
  <si>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</si>
  <si>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</si>
  <si>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</si>
  <si>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</si>
  <si>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</si>
  <si>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</si>
  <si>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</si>
  <si>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</si>
  <si>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</si>
  <si>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</si>
  <si>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</si>
  <si>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</si>
  <si>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</si>
  <si>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</si>
  <si>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</si>
  <si>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</si>
  <si>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</si>
  <si>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</si>
  <si>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</si>
  <si>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</si>
  <si>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</si>
  <si>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</si>
  <si>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</si>
  <si>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</si>
  <si>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</si>
  <si>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</si>
  <si>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</si>
  <si>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</si>
  <si>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</si>
  <si>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</si>
  <si>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</si>
  <si>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</si>
  <si>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</si>
  <si>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</si>
  <si>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</si>
  <si>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</si>
  <si>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</si>
  <si>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</si>
  <si>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</si>
  <si>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</si>
  <si>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</si>
  <si>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</si>
  <si>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</si>
  <si>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</si>
  <si>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</si>
  <si>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</si>
  <si>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</si>
  <si>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</si>
  <si>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</si>
  <si>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</si>
  <si>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</si>
  <si>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</si>
  <si>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</si>
  <si>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</si>
  <si>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</si>
  <si>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</si>
  <si>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</si>
  <si>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</si>
  <si>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</si>
  <si>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</si>
  <si>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</si>
  <si>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</si>
  <si>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</si>
  <si>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</si>
  <si>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</si>
  <si>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</si>
  <si>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</si>
  <si>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</si>
  <si>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</si>
  <si>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</si>
  <si>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</si>
  <si>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</si>
  <si>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</si>
  <si>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</si>
  <si>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</si>
  <si>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</si>
  <si>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</si>
  <si>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</si>
  <si>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</si>
  <si>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</si>
  <si>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</si>
  <si>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</si>
  <si>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</si>
  <si>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</si>
  <si>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</si>
  <si>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</si>
  <si>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</si>
  <si>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</si>
  <si>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</si>
  <si>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</si>
  <si>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</si>
  <si>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</si>
  <si>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</si>
  <si>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</si>
  <si>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</si>
  <si>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</si>
  <si>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</si>
  <si>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</si>
  <si>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</si>
  <si>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</si>
  <si>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</si>
  <si>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</si>
  <si>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</si>
  <si>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</si>
  <si>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</si>
  <si>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</si>
  <si>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</si>
  <si>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</si>
  <si>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</si>
  <si>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</si>
  <si>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</si>
  <si>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</si>
  <si>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</si>
  <si>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</si>
  <si>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</si>
  <si>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</si>
  <si>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</si>
  <si>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</si>
  <si>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</si>
  <si>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</si>
  <si>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</si>
  <si>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</si>
  <si>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</si>
  <si>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</si>
  <si>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</si>
  <si>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</si>
  <si>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</si>
  <si>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</si>
  <si>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</si>
  <si>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</si>
  <si>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</si>
  <si>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</si>
  <si>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</si>
  <si>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</si>
  <si>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</si>
  <si>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</si>
  <si>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</si>
  <si>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</si>
  <si>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</si>
  <si>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</si>
  <si>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</si>
  <si>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</si>
  <si>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</si>
  <si>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</si>
  <si>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</si>
  <si>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</si>
  <si>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</si>
  <si>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</si>
  <si>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</si>
  <si>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</si>
  <si>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</si>
  <si>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</si>
  <si>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</si>
  <si>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</si>
  <si>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</si>
  <si>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</si>
  <si>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</si>
  <si>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</si>
  <si>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</si>
  <si>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</si>
  <si>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</si>
  <si>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</si>
  <si>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</si>
  <si>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</si>
  <si>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</si>
  <si>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</si>
  <si>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</si>
  <si>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</si>
  <si>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</si>
  <si>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</si>
  <si>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</si>
  <si>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</si>
  <si>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</si>
  <si>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</si>
  <si>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</si>
  <si>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</si>
  <si>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</si>
  <si>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</si>
  <si>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</si>
  <si>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</si>
  <si>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</si>
  <si>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</si>
  <si>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</si>
  <si>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</si>
  <si>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</si>
  <si>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</si>
  <si>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</si>
  <si>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</si>
  <si>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</si>
  <si>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</si>
  <si>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</si>
  <si>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</si>
  <si>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</si>
  <si>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</si>
  <si>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</si>
  <si>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</si>
  <si>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</si>
  <si>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</si>
  <si>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</si>
  <si>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</si>
  <si>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</si>
  <si>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</si>
  <si>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</si>
  <si>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</si>
  <si>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</si>
  <si>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</si>
  <si>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</si>
  <si>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</si>
  <si>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</si>
  <si>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</si>
  <si>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</si>
  <si>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</si>
  <si>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</si>
  <si>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</si>
  <si>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</si>
  <si>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</si>
  <si>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</si>
  <si>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</si>
  <si>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</si>
  <si>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</si>
  <si>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</si>
  <si>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</si>
  <si>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</si>
  <si>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</si>
  <si>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</si>
  <si>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</si>
  <si>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</si>
  <si>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</si>
  <si>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</si>
  <si>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</si>
  <si>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</si>
  <si>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</si>
  <si>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</si>
  <si>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</si>
  <si>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</si>
  <si>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</si>
  <si>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</si>
  <si>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</si>
  <si>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</si>
  <si>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</si>
  <si>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</si>
  <si>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</si>
  <si>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</si>
  <si>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</si>
  <si>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</si>
  <si>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</si>
  <si>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</si>
  <si>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</si>
  <si>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</si>
  <si>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</si>
  <si>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</si>
  <si>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</si>
  <si>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</si>
  <si>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</si>
  <si>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</si>
  <si>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</si>
  <si>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</si>
  <si>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</si>
  <si>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</si>
  <si>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</si>
  <si>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</si>
  <si>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</si>
  <si>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</si>
  <si>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</si>
  <si>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</si>
  <si>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</si>
  <si>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</si>
  <si>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</si>
  <si>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</si>
  <si>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</si>
  <si>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</si>
  <si>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</si>
  <si>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</si>
  <si>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</si>
  <si>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</si>
  <si>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</si>
  <si>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</si>
  <si>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</si>
  <si>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</si>
  <si>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</si>
  <si>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</si>
  <si>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</si>
  <si>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</si>
  <si>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</si>
  <si>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</si>
  <si>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</si>
  <si>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</si>
  <si>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</si>
  <si>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</si>
  <si>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</si>
  <si>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</si>
  <si>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</si>
  <si>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</si>
  <si>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</si>
  <si>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</si>
  <si>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</si>
  <si>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</si>
  <si>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</si>
  <si>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</si>
  <si>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</si>
  <si>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</si>
  <si>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</si>
  <si>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</si>
  <si>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</si>
  <si>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</si>
  <si>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</si>
  <si>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</si>
  <si>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</si>
  <si>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</si>
  <si>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</si>
  <si>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</si>
  <si>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</si>
  <si>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</si>
  <si>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</si>
  <si>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</si>
  <si>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</si>
  <si>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</si>
  <si>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</si>
  <si>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</si>
  <si>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</si>
  <si>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</si>
  <si>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</si>
  <si>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</si>
  <si>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</si>
  <si>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</si>
  <si>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</si>
  <si>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</si>
  <si>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</si>
  <si>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</si>
  <si>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</si>
  <si>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</si>
  <si>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</si>
  <si>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</si>
  <si>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</si>
  <si>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</si>
  <si>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</si>
  <si>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</si>
  <si>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</si>
  <si>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</si>
  <si>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</si>
  <si>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</si>
  <si>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</si>
  <si>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</si>
  <si>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</si>
  <si>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</si>
  <si>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</si>
  <si>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</si>
  <si>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</si>
  <si>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</si>
  <si>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</si>
  <si>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</si>
  <si>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</si>
  <si>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</si>
  <si>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</si>
  <si>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</si>
  <si>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</si>
  <si>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</si>
  <si>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</si>
  <si>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</si>
  <si>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</si>
  <si>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</si>
  <si>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</si>
  <si>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</si>
  <si>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</si>
  <si>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</si>
  <si>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</si>
  <si>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</si>
  <si>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</si>
  <si>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</si>
  <si>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</si>
  <si>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</si>
  <si>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</si>
  <si>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</si>
  <si>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</si>
  <si>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</si>
  <si>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</si>
  <si>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</si>
  <si>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</si>
  <si>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</si>
  <si>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</si>
  <si>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</si>
  <si>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</si>
  <si>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</si>
  <si>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</si>
  <si>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</si>
  <si>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</si>
  <si>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</si>
  <si>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</si>
  <si>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</si>
  <si>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</si>
  <si>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</si>
  <si>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</si>
  <si>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</si>
  <si>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</si>
  <si>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</si>
  <si>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</si>
  <si>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</si>
  <si>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</si>
  <si>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</si>
  <si>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</si>
  <si>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</si>
  <si>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</si>
  <si>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</si>
  <si>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</si>
  <si>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</si>
  <si>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</si>
  <si>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</si>
  <si>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</si>
  <si>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</si>
  <si>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</si>
  <si>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</si>
  <si>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</si>
  <si>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</si>
  <si>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</si>
  <si>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</si>
  <si>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</si>
  <si>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</si>
  <si>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</si>
  <si>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</si>
  <si>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</si>
  <si>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</si>
  <si>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</si>
  <si>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</si>
  <si>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</si>
  <si>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</si>
  <si>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</si>
  <si>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</si>
  <si>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</si>
  <si>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</si>
  <si>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</si>
  <si>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</si>
  <si>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</si>
  <si>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</si>
  <si>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</si>
  <si>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</si>
  <si>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</si>
  <si>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</si>
  <si>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</si>
  <si>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</si>
  <si>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</si>
  <si>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</si>
  <si>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</si>
  <si>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</si>
  <si>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</si>
  <si>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</si>
  <si>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</si>
  <si>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</si>
  <si>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</si>
  <si>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</si>
  <si>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</si>
  <si>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</si>
  <si>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</si>
  <si>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</si>
  <si>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</si>
  <si>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</si>
  <si>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</si>
  <si>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</si>
  <si>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</si>
  <si>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</si>
  <si>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</si>
  <si>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</si>
  <si>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</si>
  <si>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</si>
  <si>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</si>
  <si>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</si>
  <si>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</si>
  <si>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</si>
  <si>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</si>
  <si>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</si>
  <si>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</si>
  <si>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</si>
  <si>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</si>
  <si>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</si>
  <si>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</si>
  <si>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</si>
  <si>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</si>
  <si>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</si>
  <si>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</si>
  <si>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</si>
  <si>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</si>
  <si>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</si>
  <si>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</si>
  <si>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</si>
  <si>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</si>
  <si>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</si>
  <si>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</si>
  <si>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</si>
  <si>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</si>
  <si>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</si>
  <si>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</si>
  <si>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</si>
  <si>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</si>
  <si>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</si>
  <si>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</si>
  <si>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</si>
  <si>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</si>
  <si>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</si>
  <si>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</si>
  <si>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</si>
  <si>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</si>
  <si>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</si>
  <si>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</si>
  <si>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</si>
  <si>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</si>
  <si>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</si>
  <si>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</si>
  <si>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</si>
  <si>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</si>
  <si>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</si>
  <si>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</si>
  <si>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</si>
  <si>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</si>
  <si>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</si>
  <si>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</si>
  <si>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</si>
  <si>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</si>
  <si>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</si>
  <si>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</si>
  <si>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</si>
  <si>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</si>
  <si>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</si>
  <si>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</si>
  <si>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</si>
  <si>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</si>
  <si>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</si>
  <si>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</si>
  <si>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</si>
  <si>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</si>
  <si>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</si>
  <si>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</si>
  <si>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</si>
  <si>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</si>
  <si>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</si>
  <si>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</si>
  <si>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</si>
  <si>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</si>
  <si>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</si>
  <si>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</si>
  <si>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</si>
  <si>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</si>
  <si>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</si>
  <si>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</si>
  <si>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</si>
  <si>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</si>
  <si>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</si>
  <si>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</si>
  <si>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</si>
  <si>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</si>
  <si>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</si>
  <si>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</si>
  <si>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</si>
  <si>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</si>
  <si>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</si>
  <si>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</si>
  <si>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</si>
  <si>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</si>
  <si>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</si>
  <si>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</si>
  <si>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</si>
  <si>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</si>
  <si>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</si>
  <si>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</si>
  <si>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</si>
  <si>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</si>
  <si>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</si>
  <si>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</si>
  <si>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</si>
  <si>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</si>
  <si>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</si>
  <si>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</si>
  <si>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</si>
  <si>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</si>
  <si>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</si>
  <si>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</si>
  <si>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</si>
  <si>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</si>
  <si>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</si>
  <si>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</si>
  <si>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</si>
  <si>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</si>
  <si>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</si>
  <si>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</si>
  <si>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</si>
  <si>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</si>
  <si>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</si>
  <si>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</si>
  <si>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</si>
  <si>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</si>
  <si>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</si>
  <si>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</si>
  <si>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</si>
  <si>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</si>
  <si>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</si>
  <si>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</si>
  <si>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</si>
  <si>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</si>
  <si>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</si>
  <si>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</si>
  <si>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</si>
  <si>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</si>
  <si>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</si>
  <si>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</si>
  <si>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</si>
  <si>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</si>
  <si>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</si>
  <si>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</si>
  <si>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</si>
  <si>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</si>
  <si>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</si>
  <si>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</si>
  <si>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</si>
  <si>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</si>
  <si>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</si>
  <si>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</si>
  <si>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</si>
  <si>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</si>
  <si>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</si>
  <si>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</si>
  <si>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</si>
  <si>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</si>
  <si>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</si>
  <si>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</si>
  <si>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</si>
  <si>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</si>
  <si>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</si>
  <si>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</si>
  <si>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</si>
  <si>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</si>
  <si>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</si>
  <si>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</si>
  <si>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</si>
  <si>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</si>
  <si>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</si>
  <si>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</si>
  <si>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</si>
  <si>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</si>
  <si>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</si>
  <si>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</si>
  <si>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</si>
  <si>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</si>
  <si>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</si>
  <si>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</si>
  <si>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</si>
  <si>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</si>
  <si>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</si>
  <si>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</si>
  <si>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</si>
  <si>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</si>
  <si>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</si>
  <si>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</si>
  <si>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</si>
  <si>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</si>
  <si>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</si>
  <si>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</si>
  <si>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</si>
  <si>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</si>
  <si>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</si>
  <si>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</si>
  <si>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</si>
  <si>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</si>
  <si>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</si>
  <si>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</si>
  <si>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</si>
  <si>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</si>
  <si>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</si>
  <si>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</si>
  <si>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</si>
  <si>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</si>
  <si>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</si>
  <si>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</si>
  <si>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</si>
  <si>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</si>
  <si>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</si>
  <si>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</si>
  <si>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</si>
  <si>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</si>
  <si>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</si>
  <si>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</si>
  <si>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</si>
  <si>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</si>
  <si>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</si>
  <si>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</si>
  <si>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</si>
  <si>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</si>
  <si>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</si>
  <si>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</si>
  <si>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</si>
  <si>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</si>
  <si>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</si>
  <si>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</si>
  <si>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</si>
  <si>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</si>
  <si>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</si>
  <si>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</si>
  <si>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</si>
  <si>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</si>
  <si>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</si>
  <si>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</si>
  <si>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</si>
  <si>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</si>
  <si>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</si>
  <si>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</si>
  <si>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</si>
  <si>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</si>
  <si>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</si>
  <si>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</si>
  <si>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</si>
  <si>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</si>
  <si>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</si>
  <si>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</si>
  <si>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</si>
  <si>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</si>
  <si>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</si>
  <si>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</si>
  <si>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</si>
  <si>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</si>
  <si>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</si>
  <si>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</si>
  <si>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</si>
  <si>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</si>
  <si>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</si>
  <si>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</si>
  <si>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</si>
  <si>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</si>
  <si>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</si>
  <si>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</si>
  <si>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</si>
  <si>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</si>
  <si>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</si>
  <si>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</si>
  <si>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</si>
  <si>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</si>
  <si>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</si>
  <si>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</si>
  <si>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</si>
  <si>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</si>
  <si>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</si>
  <si>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</si>
  <si>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</si>
  <si>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</si>
  <si>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</si>
  <si>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</si>
  <si>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</si>
  <si>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</si>
  <si>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</si>
  <si>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</si>
  <si>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</si>
  <si>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</si>
  <si>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</si>
  <si>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</si>
  <si>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</si>
  <si>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</si>
  <si>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</si>
  <si>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</si>
  <si>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</si>
  <si>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</si>
  <si>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</si>
  <si>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</si>
  <si>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</si>
  <si>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</si>
  <si>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</si>
  <si>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</si>
  <si>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</si>
  <si>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</si>
  <si>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</si>
  <si>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</si>
  <si>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</si>
  <si>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</si>
  <si>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</si>
  <si>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</si>
  <si>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</si>
  <si>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</si>
  <si>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</si>
  <si>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</si>
  <si>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</si>
  <si>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</si>
  <si>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</si>
  <si>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</si>
  <si>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</si>
  <si>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</si>
  <si>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</si>
  <si>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</si>
  <si>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</si>
  <si>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</si>
  <si>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</si>
  <si>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</si>
  <si>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</si>
  <si>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</si>
  <si>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</si>
  <si>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</si>
  <si>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</si>
  <si>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</si>
  <si>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</si>
  <si>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</si>
  <si>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</si>
  <si>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</si>
  <si>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</si>
  <si>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</si>
  <si>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</si>
  <si>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</si>
  <si>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</si>
  <si>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</si>
  <si>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</si>
  <si>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</si>
  <si>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</si>
  <si>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</si>
  <si>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</si>
  <si>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</si>
  <si>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</si>
  <si>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</si>
  <si>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</si>
  <si>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</si>
  <si>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</si>
  <si>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</si>
  <si>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</si>
  <si>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</si>
  <si>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</si>
  <si>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</si>
  <si>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</si>
  <si>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</si>
  <si>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</si>
  <si>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</si>
  <si>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</si>
  <si>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</si>
  <si>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</si>
  <si>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</si>
  <si>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</si>
  <si>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</si>
  <si>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</si>
  <si>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</si>
  <si>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</si>
  <si>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</si>
  <si>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</si>
  <si>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</si>
  <si>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</si>
  <si>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</si>
  <si>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</si>
  <si>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</si>
  <si>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</si>
  <si>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</si>
  <si>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</si>
  <si>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</si>
  <si>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</si>
  <si>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</si>
  <si>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</si>
  <si>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</si>
  <si>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</si>
  <si>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</si>
  <si>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</si>
  <si>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</si>
  <si>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</si>
  <si>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</si>
  <si>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</si>
  <si>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</si>
  <si>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</si>
  <si>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</si>
  <si>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</si>
  <si>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</si>
  <si>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</si>
  <si>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</si>
  <si>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</si>
  <si>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</si>
  <si>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</si>
  <si>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</si>
  <si>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</si>
  <si>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</si>
  <si>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</si>
  <si>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</si>
  <si>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</si>
  <si>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</si>
  <si>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</si>
  <si>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</si>
  <si>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</si>
  <si>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</si>
  <si>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</si>
  <si>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</si>
  <si>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</si>
  <si>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</si>
  <si>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</si>
  <si>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</si>
  <si>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</si>
  <si>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</si>
  <si>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</si>
  <si>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</si>
  <si>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</si>
  <si>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</si>
  <si>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</si>
  <si>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</si>
  <si>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</si>
  <si>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</si>
  <si>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</si>
  <si>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</si>
  <si>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</si>
  <si>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</si>
  <si>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</si>
  <si>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</si>
  <si>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</si>
  <si>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</si>
  <si>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</si>
  <si>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</si>
  <si>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</si>
  <si>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</si>
  <si>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</si>
  <si>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</si>
  <si>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</si>
  <si>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</si>
  <si>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</si>
  <si>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</si>
  <si>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</si>
  <si>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</si>
  <si>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</si>
  <si>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</si>
  <si>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</si>
  <si>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</si>
  <si>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</si>
  <si>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</si>
  <si>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</si>
  <si>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</si>
  <si>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</si>
  <si>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</si>
  <si>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</si>
  <si>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</si>
  <si>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</si>
  <si>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</si>
  <si>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</si>
  <si>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</si>
  <si>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</si>
  <si>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</si>
  <si>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</si>
  <si>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</si>
  <si>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</si>
  <si>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</si>
  <si>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</si>
  <si>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</si>
  <si>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</si>
  <si>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</si>
  <si>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</si>
  <si>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</si>
  <si>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</si>
  <si>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</si>
  <si>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</si>
  <si>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</si>
  <si>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</si>
  <si>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</si>
  <si>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</si>
  <si>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</si>
  <si>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</si>
  <si>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</si>
  <si>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</si>
  <si>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</si>
  <si>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</si>
  <si>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</si>
  <si>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</si>
  <si>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</si>
  <si>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</si>
  <si>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</si>
  <si>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</si>
  <si>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</si>
  <si>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</si>
  <si>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</si>
  <si>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</si>
  <si>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</si>
  <si>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</si>
  <si>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</si>
  <si>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</si>
  <si>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</si>
  <si>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</si>
  <si>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</si>
  <si>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</si>
  <si>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</si>
  <si>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</si>
  <si>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</si>
  <si>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</si>
  <si>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</si>
  <si>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</si>
  <si>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</si>
  <si>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</si>
  <si>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</si>
  <si>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</si>
  <si>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</si>
  <si>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</si>
  <si>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</si>
  <si>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</si>
  <si>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</si>
  <si>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</si>
  <si>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</si>
  <si>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</si>
  <si>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</si>
  <si>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</si>
  <si>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</si>
  <si>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</si>
  <si>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</si>
  <si>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</si>
  <si>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</si>
  <si>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</si>
  <si>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</si>
  <si>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</si>
  <si>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</si>
  <si>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</si>
  <si>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</si>
  <si>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</si>
  <si>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</si>
  <si>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</si>
  <si>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</si>
  <si>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</si>
  <si>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</si>
  <si>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</si>
  <si>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</si>
  <si>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</si>
  <si>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</si>
  <si>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</si>
  <si>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</si>
  <si>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</si>
  <si>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</si>
  <si>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</si>
  <si>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</si>
  <si>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</si>
  <si>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</si>
  <si>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</si>
  <si>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</si>
  <si>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</si>
  <si>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</si>
  <si>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</si>
  <si>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</si>
  <si>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</si>
  <si>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</si>
  <si>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</si>
  <si>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</si>
  <si>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</si>
  <si>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</si>
  <si>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</si>
  <si>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</si>
  <si>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</si>
  <si>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</si>
  <si>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</si>
  <si>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</si>
  <si>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</si>
  <si>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</si>
  <si>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</si>
  <si>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</si>
  <si>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</si>
  <si>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</si>
  <si>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</si>
  <si>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</si>
  <si>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</si>
  <si>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</si>
  <si>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</si>
  <si>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</si>
  <si>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</si>
  <si>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</si>
  <si>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</si>
  <si>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</si>
  <si>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</si>
  <si>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</si>
  <si>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</si>
  <si>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</si>
  <si>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</si>
  <si>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</si>
  <si>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</si>
  <si>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</si>
  <si>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</si>
  <si>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</si>
  <si>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</si>
  <si>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</si>
  <si>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</si>
  <si>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</si>
  <si>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</si>
  <si>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</si>
  <si>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</si>
  <si>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</si>
  <si>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</si>
  <si>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</si>
  <si>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</si>
  <si>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</si>
  <si>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</si>
  <si>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</si>
  <si>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</si>
  <si>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</si>
  <si>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</si>
  <si>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</si>
  <si>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</si>
  <si>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</si>
  <si>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</si>
  <si>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</si>
  <si>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</si>
  <si>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</si>
  <si>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</si>
  <si>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</si>
  <si>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</si>
  <si>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</si>
  <si>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</si>
  <si>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</si>
  <si>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</si>
  <si>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</si>
  <si>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</si>
  <si>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</si>
  <si>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</si>
  <si>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</si>
  <si>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</si>
  <si>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</si>
  <si>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</si>
  <si>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</si>
  <si>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</si>
  <si>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</si>
  <si>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</si>
  <si>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</si>
  <si>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</si>
  <si>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</si>
  <si>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</si>
  <si>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</si>
  <si>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</si>
  <si>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</si>
  <si>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</si>
  <si>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</si>
  <si>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</si>
  <si>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</si>
  <si>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</si>
  <si>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</si>
  <si>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</si>
  <si>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</si>
  <si>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</si>
  <si>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</si>
  <si>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</si>
  <si>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</si>
  <si>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</si>
  <si>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</si>
  <si>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</si>
  <si>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</si>
  <si>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</si>
  <si>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</si>
  <si>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</si>
  <si>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</si>
  <si>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</si>
  <si>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</si>
  <si>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</si>
  <si>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</si>
  <si>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</si>
  <si>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</si>
  <si>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</si>
  <si>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</si>
  <si>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</si>
  <si>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</si>
  <si>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</si>
  <si>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</si>
  <si>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</si>
  <si>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</si>
  <si>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</si>
  <si>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</si>
  <si>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</si>
  <si>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</si>
  <si>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</si>
  <si>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</si>
  <si>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</si>
  <si>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</si>
  <si>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</si>
  <si>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</si>
  <si>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</si>
  <si>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</si>
  <si>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</si>
  <si>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</si>
  <si>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</si>
  <si>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</si>
  <si>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</si>
  <si>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</si>
  <si>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</si>
  <si>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</si>
  <si>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</si>
  <si>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</si>
  <si>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</si>
  <si>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</si>
  <si>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</si>
  <si>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</si>
  <si>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</si>
  <si>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</si>
  <si>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</si>
  <si>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</si>
  <si>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</si>
  <si>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</si>
  <si>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</si>
  <si>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</si>
  <si>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</si>
  <si>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</si>
  <si>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</si>
  <si>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</si>
  <si>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</si>
  <si>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</si>
  <si>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</si>
  <si>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</si>
  <si>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</si>
  <si>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</si>
  <si>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</si>
  <si>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</si>
  <si>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</si>
  <si>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</si>
  <si>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</si>
  <si>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</si>
  <si>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</si>
  <si>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</si>
  <si>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</si>
  <si>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</si>
  <si>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</si>
  <si>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</si>
  <si>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</si>
  <si>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</si>
  <si>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</si>
  <si>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</si>
  <si>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</si>
  <si>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</si>
  <si>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</si>
  <si>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</si>
  <si>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</si>
  <si>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</si>
  <si>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</si>
  <si>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</si>
  <si>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</si>
  <si>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</si>
  <si>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</si>
  <si>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</si>
  <si>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</si>
  <si>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</si>
  <si>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</si>
  <si>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</si>
  <si>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</si>
  <si>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</si>
  <si>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</si>
  <si>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</si>
  <si>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</si>
  <si>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</si>
  <si>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</si>
  <si>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</si>
  <si>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</si>
  <si>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</si>
  <si>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</si>
  <si>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</si>
  <si>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</si>
  <si>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</si>
  <si>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</si>
  <si>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</si>
  <si>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</si>
  <si>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</si>
  <si>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</si>
  <si>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</si>
  <si>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</si>
  <si>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</si>
  <si>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</si>
  <si>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</si>
  <si>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</si>
  <si>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</si>
  <si>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</si>
  <si>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</si>
  <si>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</si>
  <si>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</si>
  <si>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</si>
  <si>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</si>
  <si>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</si>
  <si>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</si>
  <si>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</si>
  <si>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</si>
  <si>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</si>
  <si>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</si>
  <si>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</si>
  <si>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</si>
  <si>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</si>
  <si>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</si>
  <si>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</si>
  <si>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</si>
  <si>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</si>
  <si>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</si>
  <si>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</si>
  <si>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</si>
  <si>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</si>
  <si>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</si>
  <si>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</si>
  <si>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</si>
  <si>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</si>
  <si>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</si>
  <si>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</si>
  <si>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</si>
  <si>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</si>
  <si>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</si>
  <si>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</si>
  <si>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</si>
  <si>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</si>
  <si>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</si>
  <si>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</si>
  <si>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</si>
  <si>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</si>
  <si>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</si>
  <si>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</si>
  <si>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</si>
  <si>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</si>
  <si>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</si>
  <si>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</si>
  <si>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</si>
  <si>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</si>
  <si>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</si>
  <si>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</si>
  <si>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</si>
  <si>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</si>
  <si>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</si>
  <si>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</si>
  <si>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</si>
  <si>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</si>
  <si>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</si>
  <si>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</si>
  <si>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</si>
  <si>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</si>
  <si>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</si>
  <si>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</si>
  <si>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</si>
  <si>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</si>
  <si>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</si>
  <si>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</si>
  <si>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</si>
  <si>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</si>
  <si>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</si>
  <si>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</si>
  <si>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</si>
  <si>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</si>
  <si>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</si>
  <si>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</si>
  <si>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</si>
  <si>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</si>
  <si>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</si>
  <si>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</si>
  <si>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</si>
  <si>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</si>
  <si>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</si>
  <si>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</si>
  <si>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</si>
  <si>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</si>
  <si>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</si>
  <si>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</si>
  <si>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</si>
  <si>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</si>
  <si>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</si>
  <si>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</si>
  <si>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</si>
  <si>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</si>
  <si>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</si>
  <si>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</si>
  <si>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</si>
  <si>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</si>
  <si>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</si>
  <si>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</si>
  <si>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</si>
  <si>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</si>
  <si>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</si>
  <si>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</si>
  <si>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</si>
  <si>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</si>
  <si>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</si>
  <si>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</si>
  <si>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</si>
  <si>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</si>
  <si>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</si>
  <si>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</si>
  <si>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</si>
  <si>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</si>
  <si>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</si>
  <si>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</si>
  <si>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</si>
  <si>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</si>
  <si>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</si>
  <si>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</si>
  <si>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</si>
  <si>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</si>
  <si>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</si>
  <si>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</si>
  <si>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</si>
  <si>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</si>
  <si>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</si>
  <si>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</si>
  <si>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</si>
  <si>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</si>
  <si>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</si>
  <si>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</si>
  <si>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</si>
  <si>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</si>
  <si>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</si>
  <si>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</si>
  <si>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</si>
  <si>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</si>
  <si>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</si>
  <si>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</si>
  <si>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</si>
  <si>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</si>
  <si>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</si>
  <si>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</si>
  <si>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</si>
  <si>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</si>
  <si>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</si>
  <si>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</si>
  <si>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</si>
  <si>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</si>
  <si>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</si>
  <si>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</si>
  <si>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</si>
  <si>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</si>
  <si>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</si>
  <si>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</si>
  <si>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</si>
  <si>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</si>
  <si>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</si>
  <si>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</si>
  <si>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</si>
  <si>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</si>
  <si>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</si>
  <si>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</si>
  <si>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</si>
  <si>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</si>
  <si>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</si>
  <si>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</si>
  <si>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</si>
  <si>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</si>
  <si>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</si>
  <si>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</si>
  <si>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</si>
  <si>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</si>
  <si>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</si>
  <si>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</si>
  <si>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</si>
  <si>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</si>
  <si>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</si>
  <si>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</si>
  <si>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</si>
  <si>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</si>
  <si>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</si>
  <si>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</si>
  <si>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</si>
  <si>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</si>
  <si>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</si>
  <si>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</si>
  <si>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</si>
  <si>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</si>
  <si>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</si>
  <si>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</si>
  <si>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</si>
  <si>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</si>
  <si>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</si>
  <si>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</si>
  <si>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</si>
  <si>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</si>
  <si>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</si>
  <si>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</si>
  <si>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</si>
  <si>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</si>
  <si>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</si>
  <si>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</si>
  <si>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</si>
  <si>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</si>
  <si>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</si>
  <si>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</si>
  <si>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</si>
  <si>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</si>
  <si>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</si>
  <si>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</si>
  <si>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</si>
  <si>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</si>
  <si>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</si>
  <si>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</si>
  <si>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</si>
  <si>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</si>
  <si>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</si>
  <si>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</si>
  <si>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</si>
  <si>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</si>
  <si>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</si>
  <si>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</si>
  <si>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</si>
  <si>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</si>
  <si>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</si>
  <si>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</si>
  <si>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</si>
  <si>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</si>
  <si>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</si>
  <si>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</si>
  <si>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</si>
  <si>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</si>
  <si>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</si>
  <si>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</si>
  <si>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</si>
  <si>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</si>
  <si>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</si>
  <si>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</si>
  <si>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</si>
  <si>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</si>
  <si>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</si>
  <si>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</si>
  <si>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</si>
  <si>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</si>
  <si>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</si>
  <si>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</si>
  <si>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</si>
  <si>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</si>
  <si>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</si>
  <si>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</si>
  <si>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</si>
  <si>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</si>
  <si>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</si>
  <si>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</si>
  <si>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</si>
  <si>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</si>
  <si>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</si>
  <si>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</si>
  <si>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</si>
  <si>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</si>
  <si>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</si>
  <si>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</si>
  <si>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</si>
  <si>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</si>
  <si>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</si>
  <si>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</si>
  <si>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</si>
  <si>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</si>
  <si>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</si>
  <si>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</si>
  <si>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</si>
  <si>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</si>
  <si>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</si>
  <si>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</si>
  <si>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</si>
  <si>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</si>
  <si>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</si>
  <si>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</si>
  <si>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</si>
  <si>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</si>
  <si>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</si>
  <si>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</si>
  <si>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</si>
  <si>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</si>
  <si>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</si>
  <si>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</si>
  <si>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</si>
  <si>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</si>
  <si>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</si>
  <si>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</si>
  <si>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</si>
  <si>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</si>
  <si>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</si>
  <si>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</si>
  <si>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</si>
  <si>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</si>
  <si>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</si>
  <si>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</si>
  <si>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</si>
  <si>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</si>
  <si>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</si>
  <si>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</si>
  <si>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</si>
  <si>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</si>
  <si>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</si>
  <si>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</si>
  <si>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</si>
  <si>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</si>
  <si>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</si>
  <si>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</si>
  <si>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</si>
  <si>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</si>
  <si>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</si>
  <si>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</si>
  <si>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</si>
  <si>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</si>
  <si>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</si>
  <si>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</si>
  <si>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</si>
  <si>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</si>
  <si>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</si>
  <si>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</si>
  <si>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</si>
  <si>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</si>
  <si>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</si>
  <si>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</si>
  <si>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</si>
  <si>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</si>
  <si>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</si>
  <si>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</si>
  <si>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</si>
  <si>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</si>
  <si>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</si>
  <si>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</si>
  <si>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</si>
  <si>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</si>
  <si>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</si>
  <si>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</si>
  <si>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</si>
  <si>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</si>
  <si>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</si>
  <si>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</si>
  <si>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</si>
  <si>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</si>
  <si>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</si>
  <si>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</si>
  <si>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</si>
  <si>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</si>
  <si>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</si>
  <si>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</si>
  <si>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</si>
  <si>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</si>
  <si>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</si>
  <si>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</si>
  <si>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</si>
  <si>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</si>
  <si>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</si>
  <si>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</si>
  <si>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</si>
  <si>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</si>
  <si>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</si>
  <si>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</si>
  <si>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</si>
  <si>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</si>
  <si>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</si>
  <si>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</si>
  <si>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</si>
  <si>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</si>
  <si>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</si>
  <si>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</si>
  <si>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</si>
  <si>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</si>
  <si>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</si>
  <si>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</si>
  <si>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</si>
  <si>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</si>
  <si>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</si>
  <si>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</si>
  <si>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</si>
  <si>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</si>
  <si>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</si>
  <si>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</si>
  <si>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</si>
  <si>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</si>
  <si>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</si>
  <si>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</si>
  <si>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</si>
  <si>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</si>
  <si>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</si>
  <si>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</si>
  <si>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</si>
  <si>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</si>
  <si>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</si>
  <si>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</si>
  <si>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</si>
  <si>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</si>
  <si>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</si>
  <si>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</si>
  <si>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</si>
  <si>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</si>
  <si>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</si>
  <si>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</si>
  <si>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</si>
  <si>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</si>
  <si>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</si>
  <si>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</si>
  <si>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</si>
  <si>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</si>
  <si>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</si>
  <si>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</si>
  <si>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</si>
  <si>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</si>
  <si>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</si>
  <si>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</si>
  <si>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</si>
  <si>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</si>
  <si>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</si>
  <si>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</si>
  <si>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</si>
  <si>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</si>
  <si>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</si>
  <si>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</si>
  <si>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</si>
  <si>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</si>
  <si>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</si>
  <si>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</si>
  <si>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</si>
  <si>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</si>
  <si>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</si>
  <si>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</si>
  <si>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</si>
  <si>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</si>
  <si>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</si>
  <si>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</si>
  <si>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</si>
  <si>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</si>
  <si>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</si>
  <si>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</si>
  <si>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</si>
  <si>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</si>
  <si>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</si>
  <si>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</si>
  <si>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</si>
  <si>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</si>
  <si>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</si>
  <si>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</si>
  <si>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</si>
  <si>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</si>
  <si>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</si>
  <si>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</si>
  <si>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</si>
  <si>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</si>
  <si>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</si>
  <si>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</si>
  <si>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</si>
  <si>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</si>
  <si>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</si>
  <si>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</si>
  <si>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</si>
  <si>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</si>
  <si>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</si>
  <si>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</si>
  <si>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</si>
  <si>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</si>
  <si>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</si>
  <si>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</si>
  <si>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</si>
  <si>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</si>
  <si>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</si>
  <si>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</si>
  <si>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</si>
  <si>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</si>
  <si>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</si>
  <si>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</si>
  <si>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</si>
  <si>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</si>
  <si>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</si>
  <si>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</si>
  <si>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</si>
  <si>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</si>
  <si>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</si>
  <si>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</si>
  <si>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</si>
  <si>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</si>
  <si>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</si>
  <si>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</si>
  <si>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</si>
  <si>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</si>
  <si>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</si>
  <si>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</si>
  <si>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</si>
  <si>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</si>
  <si>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</si>
  <si>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</si>
  <si>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</si>
  <si>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</si>
  <si>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</si>
  <si>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</si>
  <si>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</si>
  <si>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</si>
  <si>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</si>
  <si>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</si>
  <si>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</si>
  <si>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</si>
  <si>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</si>
  <si>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</si>
  <si>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</si>
  <si>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</si>
  <si>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</si>
  <si>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</si>
  <si>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</si>
  <si>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</si>
  <si>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</si>
  <si>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</si>
  <si>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</si>
  <si>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</si>
  <si>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</si>
  <si>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</si>
  <si>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</si>
  <si>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</si>
  <si>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</si>
  <si>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</si>
  <si>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</si>
  <si>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</si>
  <si>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</si>
  <si>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</si>
  <si>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</si>
  <si>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</si>
  <si>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</si>
  <si>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</si>
  <si>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</si>
  <si>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</si>
  <si>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</si>
  <si>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</si>
  <si>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</si>
  <si>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</si>
  <si>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</si>
  <si>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</si>
  <si>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</si>
  <si>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</si>
  <si>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</si>
  <si>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</si>
  <si>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</si>
  <si>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</si>
  <si>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</si>
  <si>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</si>
  <si>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</si>
  <si>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</si>
  <si>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</si>
  <si>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</si>
  <si>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</si>
  <si>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</si>
  <si>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</si>
  <si>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</si>
  <si>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</si>
  <si>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</si>
  <si>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</si>
  <si>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</si>
  <si>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</si>
  <si>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</si>
  <si>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</si>
  <si>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</si>
  <si>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</si>
  <si>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</si>
  <si>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</si>
  <si>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</si>
  <si>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</si>
  <si>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</si>
  <si>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</si>
  <si>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</si>
  <si>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</si>
  <si>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</si>
  <si>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</si>
  <si>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</si>
  <si>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</si>
  <si>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</si>
  <si>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</si>
  <si>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</si>
  <si>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</si>
  <si>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</si>
  <si>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</si>
  <si>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</si>
  <si>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</si>
  <si>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</si>
  <si>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</si>
  <si>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</si>
  <si>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</si>
  <si>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</si>
  <si>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</si>
  <si>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</si>
  <si>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</si>
  <si>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</si>
  <si>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</si>
  <si>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</si>
  <si>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</si>
  <si>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</si>
  <si>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</si>
  <si>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</si>
  <si>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</si>
  <si>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</si>
  <si>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</si>
  <si>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</si>
  <si>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</si>
  <si>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</si>
  <si>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</si>
  <si>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</si>
  <si>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</si>
  <si>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</si>
  <si>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</si>
  <si>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</si>
  <si>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</si>
  <si>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</si>
  <si>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</si>
  <si>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</si>
  <si>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</si>
  <si>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</si>
  <si>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</si>
  <si>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</si>
  <si>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</si>
  <si>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</si>
  <si>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</si>
  <si>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</si>
  <si>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</si>
  <si>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</si>
  <si>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</si>
  <si>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</si>
  <si>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</si>
  <si>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</si>
  <si>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</si>
  <si>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</si>
  <si>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</si>
  <si>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</si>
  <si>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</si>
  <si>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</si>
  <si>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</si>
  <si>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</si>
  <si>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</si>
  <si>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</si>
  <si>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</si>
  <si>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</si>
  <si>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</si>
  <si>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</si>
  <si>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</si>
  <si>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</si>
  <si>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</si>
  <si>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</si>
  <si>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</si>
  <si>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</si>
  <si>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</si>
  <si>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</si>
  <si>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</si>
  <si>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</si>
  <si>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</si>
  <si>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</si>
  <si>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</si>
  <si>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</si>
  <si>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</si>
  <si>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</si>
  <si>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</si>
  <si>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</si>
  <si>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</si>
  <si>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</si>
  <si>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</si>
  <si>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</si>
  <si>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</si>
  <si>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</si>
  <si>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</si>
  <si>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</si>
  <si>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</si>
  <si>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</si>
  <si>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</si>
  <si>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</si>
  <si>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</si>
  <si>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</si>
  <si>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</si>
  <si>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</si>
  <si>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</si>
  <si>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</si>
  <si>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</si>
  <si>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</si>
  <si>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</si>
  <si>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</si>
  <si>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</si>
  <si>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</si>
  <si>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</si>
  <si>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</si>
  <si>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</si>
  <si>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</si>
  <si>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</si>
  <si>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</si>
  <si>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</si>
  <si>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</si>
  <si>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</si>
  <si>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</si>
  <si>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</si>
  <si>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</si>
  <si>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</si>
  <si>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</si>
  <si>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</si>
  <si>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</si>
  <si>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</si>
  <si>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</si>
  <si>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</si>
  <si>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</si>
  <si>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</si>
  <si>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</si>
  <si>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</si>
  <si>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</si>
  <si>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</si>
  <si>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</si>
  <si>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</si>
  <si>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</si>
  <si>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</si>
  <si>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</si>
  <si>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</si>
  <si>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</si>
  <si>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</si>
  <si>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</si>
  <si>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</si>
  <si>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</si>
  <si>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</si>
  <si>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</si>
  <si>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</si>
  <si>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</si>
  <si>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</si>
  <si>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</si>
  <si>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</si>
  <si>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</si>
  <si>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</si>
  <si>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</si>
  <si>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</si>
  <si>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</si>
  <si>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</si>
  <si>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</si>
  <si>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</si>
  <si>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</si>
  <si>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</si>
  <si>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</si>
  <si>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</si>
  <si>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</si>
  <si>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</si>
  <si>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</si>
  <si>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</si>
  <si>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</si>
  <si>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</si>
  <si>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</si>
  <si>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</si>
  <si>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</si>
  <si>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</si>
  <si>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</si>
  <si>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</si>
  <si>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</si>
  <si>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</si>
  <si>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</si>
  <si>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</si>
  <si>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</si>
  <si>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</si>
  <si>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</si>
  <si>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</si>
  <si>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</si>
  <si>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</si>
  <si>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</si>
  <si>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</si>
  <si>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</si>
  <si>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</si>
  <si>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</si>
  <si>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</si>
  <si>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</si>
  <si>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</si>
  <si>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</si>
  <si>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</si>
  <si>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</si>
  <si>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</si>
  <si>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</si>
  <si>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</si>
  <si>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</si>
  <si>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</si>
  <si>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</si>
  <si>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</si>
  <si>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</si>
  <si>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</si>
  <si>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</si>
  <si>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</si>
  <si>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</si>
  <si>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</si>
  <si>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</si>
  <si>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</si>
  <si>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</si>
  <si>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</si>
  <si>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</si>
  <si>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</si>
  <si>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</si>
  <si>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</si>
  <si>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</si>
  <si>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</si>
  <si>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</si>
  <si>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</si>
  <si>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</si>
  <si>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</si>
  <si>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</si>
  <si>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</si>
  <si>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</si>
  <si>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</si>
  <si>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</si>
  <si>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</si>
  <si>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</si>
  <si>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</si>
  <si>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</si>
  <si>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</si>
  <si>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</si>
  <si>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</si>
  <si>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</si>
  <si>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</si>
  <si>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</si>
  <si>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</si>
  <si>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</si>
  <si>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</si>
  <si>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</si>
  <si>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</si>
  <si>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</si>
  <si>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</si>
  <si>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</si>
  <si>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</si>
  <si>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</si>
  <si>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</si>
  <si>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</si>
  <si>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</si>
  <si>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</si>
  <si>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</si>
  <si>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</si>
  <si>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</si>
  <si>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</si>
  <si>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</si>
  <si>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</si>
  <si>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</si>
  <si>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</si>
  <si>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</si>
  <si>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</si>
  <si>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</si>
  <si>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</si>
  <si>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</si>
  <si>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</si>
  <si>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</si>
  <si>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</si>
  <si>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</si>
  <si>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</si>
  <si>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</si>
  <si>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</si>
  <si>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</si>
  <si>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</si>
  <si>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</si>
  <si>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</si>
  <si>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</si>
  <si>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</si>
  <si>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</si>
  <si>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</si>
  <si>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</si>
  <si>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</si>
  <si>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</si>
  <si>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</si>
  <si>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</si>
  <si>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</si>
  <si>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</si>
  <si>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</si>
  <si>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</si>
  <si>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</si>
  <si>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</si>
  <si>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</si>
  <si>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</si>
  <si>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</si>
  <si>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</si>
  <si>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</si>
  <si>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</si>
  <si>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</si>
  <si>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</si>
  <si>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</si>
  <si>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</si>
  <si>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</si>
  <si>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</si>
  <si>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</si>
  <si>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</si>
  <si>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</si>
  <si>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</si>
  <si>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</si>
  <si>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</si>
  <si>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</si>
  <si>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</si>
  <si>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</si>
  <si>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</si>
  <si>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</si>
  <si>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</si>
  <si>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</si>
  <si>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</si>
  <si>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</si>
  <si>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</si>
  <si>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</si>
  <si>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</si>
  <si>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</si>
  <si>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</si>
  <si>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</si>
  <si>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</si>
  <si>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</si>
  <si>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</si>
  <si>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</si>
  <si>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</si>
  <si>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</si>
  <si>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</si>
  <si>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</si>
  <si>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</si>
  <si>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</si>
  <si>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</si>
  <si>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</si>
  <si>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</si>
  <si>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</si>
  <si>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</si>
  <si>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</si>
  <si>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</si>
  <si>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</si>
  <si>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</si>
  <si>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</si>
  <si>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</si>
  <si>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</si>
  <si>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</si>
  <si>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</si>
  <si>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</si>
  <si>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</si>
  <si>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</si>
  <si>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</si>
  <si>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</si>
  <si>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</si>
  <si>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</si>
  <si>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</si>
  <si>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</si>
  <si>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</si>
  <si>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</si>
  <si>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</si>
  <si>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</si>
  <si>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</si>
  <si>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</si>
  <si>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</si>
  <si>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</si>
  <si>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</si>
  <si>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</si>
  <si>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</si>
  <si>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</si>
  <si>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</si>
  <si>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</si>
  <si>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</si>
  <si>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</si>
  <si>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</si>
  <si>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</si>
  <si>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</si>
  <si>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</si>
  <si>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</si>
  <si>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</si>
  <si>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</si>
  <si>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</si>
  <si>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</si>
  <si>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</si>
  <si>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</si>
  <si>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</si>
  <si>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</si>
  <si>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</si>
  <si>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</si>
  <si>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</si>
  <si>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</si>
  <si>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</si>
  <si>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</si>
  <si>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</si>
  <si>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</si>
  <si>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</si>
  <si>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</si>
  <si>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</si>
  <si>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</si>
  <si>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</si>
  <si>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</si>
  <si>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</si>
  <si>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</si>
  <si>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</si>
  <si>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</si>
  <si>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</si>
  <si>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</si>
  <si>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</si>
  <si>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</si>
  <si>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</si>
  <si>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</si>
  <si>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</si>
  <si>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</si>
  <si>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</si>
  <si>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</si>
  <si>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</si>
  <si>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</si>
  <si>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</si>
  <si>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</si>
  <si>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</si>
  <si>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</si>
  <si>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</si>
  <si>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</si>
  <si>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</si>
  <si>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</si>
  <si>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</si>
  <si>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</si>
  <si>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</si>
  <si>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</si>
  <si>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</si>
  <si>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</si>
  <si>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</si>
  <si>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</si>
  <si>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</si>
  <si>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</si>
  <si>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</si>
  <si>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</si>
  <si>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</si>
  <si>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</si>
  <si>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</si>
  <si>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</si>
  <si>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</si>
  <si>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</si>
  <si>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</si>
  <si>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</si>
  <si>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</si>
  <si>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</si>
  <si>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</si>
  <si>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</si>
  <si>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</si>
  <si>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</si>
  <si>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</si>
  <si>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</si>
  <si>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</si>
  <si>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</si>
  <si>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</si>
  <si>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</si>
  <si>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</si>
  <si>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</si>
  <si>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</si>
  <si>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</si>
  <si>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</si>
  <si>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</si>
  <si>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</si>
  <si>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</si>
  <si>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</si>
  <si>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</si>
  <si>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</si>
  <si>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</si>
  <si>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</si>
  <si>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</si>
  <si>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</si>
  <si>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</si>
  <si>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</si>
  <si>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</si>
  <si>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</si>
  <si>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</si>
  <si>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</si>
  <si>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</si>
  <si>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</si>
  <si>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</si>
  <si>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</si>
  <si>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</si>
  <si>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</si>
  <si>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</si>
  <si>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</si>
  <si>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</si>
  <si>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</si>
  <si>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</si>
  <si>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</si>
  <si>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</si>
  <si>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</si>
  <si>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</si>
  <si>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</si>
  <si>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</si>
  <si>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</si>
  <si>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</si>
  <si>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</si>
  <si>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</si>
  <si>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</si>
  <si>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</si>
  <si>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</si>
  <si>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</si>
  <si>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</si>
  <si>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</si>
  <si>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</si>
  <si>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</si>
  <si>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</si>
  <si>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</si>
  <si>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</si>
  <si>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</si>
  <si>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</si>
  <si>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</si>
  <si>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</si>
  <si>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</si>
  <si>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</si>
  <si>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</si>
  <si>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</si>
  <si>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</si>
  <si>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</si>
  <si>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</si>
  <si>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</si>
  <si>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</si>
  <si>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</si>
  <si>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</si>
  <si>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</si>
  <si>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</si>
  <si>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</si>
  <si>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</si>
  <si>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</si>
  <si>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</si>
  <si>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</si>
  <si>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</si>
  <si>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</si>
  <si>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</si>
  <si>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</si>
  <si>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</si>
  <si>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</si>
  <si>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</si>
  <si>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</si>
  <si>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</si>
  <si>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</si>
  <si>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</si>
  <si>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</si>
  <si>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</si>
  <si>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</si>
  <si>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</si>
  <si>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</si>
  <si>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</si>
  <si>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</si>
  <si>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</si>
  <si>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</si>
  <si>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</si>
  <si>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</si>
  <si>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</si>
  <si>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</si>
  <si>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</si>
  <si>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</si>
  <si>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</si>
  <si>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</si>
  <si>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</si>
  <si>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</si>
  <si>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</si>
  <si>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</si>
  <si>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</si>
  <si>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</si>
  <si>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</si>
  <si>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</si>
  <si>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</si>
  <si>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</si>
  <si>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</si>
  <si>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</si>
  <si>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</si>
  <si>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</si>
  <si>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</si>
  <si>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</si>
  <si>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</si>
  <si>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</si>
  <si>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</si>
  <si>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</si>
  <si>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</si>
  <si>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</si>
  <si>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</si>
  <si>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</si>
  <si>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</si>
  <si>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</si>
  <si>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</si>
  <si>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</si>
  <si>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</si>
  <si>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</si>
  <si>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</si>
  <si>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</si>
  <si>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</si>
  <si>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</si>
  <si>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</si>
  <si>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</si>
  <si>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</si>
  <si>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</si>
  <si>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</si>
  <si>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</si>
  <si>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</si>
  <si>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</si>
  <si>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</si>
  <si>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</si>
  <si>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</si>
  <si>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</si>
  <si>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</si>
  <si>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</si>
  <si>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</si>
  <si>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</si>
  <si>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</si>
  <si>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</si>
  <si>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</si>
  <si>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</si>
  <si>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</si>
  <si>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</si>
  <si>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</si>
  <si>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</si>
  <si>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</si>
  <si>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</si>
  <si>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</si>
  <si>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</si>
  <si>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</si>
  <si>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</si>
  <si>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</si>
  <si>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</si>
  <si>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</si>
  <si>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</si>
  <si>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</si>
  <si>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</si>
  <si>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</si>
  <si>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</si>
  <si>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</si>
  <si>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</si>
  <si>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</si>
  <si>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</si>
  <si>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</si>
  <si>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</si>
  <si>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</si>
  <si>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</si>
  <si>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</si>
  <si>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</si>
  <si>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</si>
  <si>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</si>
  <si>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</si>
  <si>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</si>
  <si>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</si>
  <si>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</si>
  <si>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</si>
  <si>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</si>
  <si>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</si>
  <si>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</si>
  <si>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</si>
  <si>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</si>
  <si>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</si>
  <si>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</si>
  <si>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</si>
  <si>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</si>
  <si>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</si>
  <si>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</si>
  <si>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</si>
  <si>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</si>
  <si>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</si>
  <si>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</si>
  <si>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</si>
  <si>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</si>
  <si>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</si>
  <si>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</si>
  <si>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</si>
  <si>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</si>
  <si>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</si>
  <si>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</si>
  <si>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</si>
  <si>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</si>
  <si>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</si>
  <si>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</si>
  <si>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</si>
  <si>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</si>
  <si>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</si>
  <si>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</si>
  <si>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</si>
  <si>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</si>
  <si>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</si>
  <si>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</si>
  <si>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</si>
  <si>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</si>
  <si>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</si>
  <si>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</si>
  <si>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</si>
  <si>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</si>
  <si>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</si>
  <si>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</si>
  <si>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</si>
  <si>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</si>
  <si>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</si>
  <si>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</si>
  <si>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</si>
  <si>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</si>
  <si>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</si>
  <si>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</si>
  <si>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</si>
  <si>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</si>
  <si>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</si>
  <si>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</si>
  <si>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</si>
  <si>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</si>
  <si>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</si>
  <si>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</si>
  <si>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</si>
  <si>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</si>
  <si>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</si>
  <si>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</si>
  <si>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</si>
  <si>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</si>
  <si>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</si>
  <si>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</si>
  <si>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</si>
  <si>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</si>
  <si>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</si>
  <si>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</si>
  <si>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</si>
  <si>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</si>
  <si>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</si>
  <si>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</si>
  <si>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</si>
  <si>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</si>
  <si>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</si>
  <si>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</si>
  <si>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</si>
  <si>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</si>
  <si>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</si>
  <si>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</si>
  <si>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</si>
  <si>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</si>
  <si>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</si>
  <si>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</si>
  <si>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</si>
  <si>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</si>
  <si>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</si>
  <si>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</si>
  <si>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</si>
  <si>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</si>
  <si>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</si>
  <si>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</si>
  <si>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</si>
  <si>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</si>
  <si>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</si>
  <si>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</si>
  <si>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</si>
  <si>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</si>
  <si>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</si>
  <si>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</si>
  <si>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</si>
  <si>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</si>
  <si>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</si>
  <si>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</si>
  <si>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</si>
  <si>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</si>
  <si>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</si>
  <si>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</si>
  <si>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</si>
  <si>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</si>
  <si>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</si>
  <si>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</si>
  <si>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</si>
  <si>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</si>
  <si>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</si>
  <si>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</si>
  <si>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</si>
  <si>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</si>
  <si>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</si>
  <si>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</si>
  <si>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</si>
  <si>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</si>
  <si>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</si>
  <si>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</si>
  <si>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</si>
  <si>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</si>
  <si>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</si>
  <si>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</si>
  <si>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</si>
  <si>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</si>
  <si>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</si>
  <si>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</si>
  <si>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</si>
  <si>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</si>
  <si>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</si>
  <si>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</si>
  <si>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</si>
  <si>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</si>
  <si>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</si>
  <si>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</si>
  <si>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</si>
  <si>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</si>
  <si>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</si>
  <si>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</si>
  <si>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</si>
  <si>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</si>
  <si>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</si>
  <si>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</si>
  <si>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</si>
  <si>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</si>
  <si>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</si>
  <si>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</si>
  <si>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</si>
  <si>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</si>
  <si>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</si>
  <si>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</si>
  <si>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</si>
  <si>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</si>
  <si>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</si>
  <si>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</si>
  <si>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</si>
  <si>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</si>
  <si>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</si>
  <si>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</si>
  <si>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</si>
  <si>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</si>
  <si>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</si>
  <si>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</si>
  <si>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</si>
  <si>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</si>
  <si>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</si>
  <si>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</si>
  <si>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</si>
  <si>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</si>
  <si>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</si>
  <si>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</si>
  <si>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</si>
  <si>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</si>
  <si>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</si>
  <si>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</si>
  <si>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</si>
  <si>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</si>
  <si>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</si>
  <si>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</si>
  <si>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</si>
  <si>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</si>
  <si>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</si>
  <si>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</si>
  <si>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</si>
  <si>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</si>
  <si>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</si>
  <si>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</si>
  <si>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</si>
  <si>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</si>
  <si>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</si>
  <si>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</si>
  <si>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</si>
  <si>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</si>
  <si>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</si>
  <si>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</si>
  <si>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</si>
  <si>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</si>
  <si>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</si>
  <si>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</si>
  <si>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</si>
  <si>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</si>
  <si>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</si>
  <si>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</si>
  <si>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</si>
  <si>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</si>
  <si>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</si>
  <si>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</si>
  <si>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</si>
  <si>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</si>
  <si>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</si>
  <si>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</si>
  <si>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</si>
  <si>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</si>
  <si>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</si>
  <si>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</si>
  <si>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</si>
  <si>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</si>
  <si>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</si>
  <si>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</si>
  <si>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</si>
  <si>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</si>
  <si>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</si>
  <si>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</si>
  <si>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</si>
  <si>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</si>
  <si>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</si>
  <si>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</si>
  <si>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</si>
  <si>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</si>
  <si>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</si>
  <si>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</si>
  <si>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</si>
  <si>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</si>
  <si>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</si>
  <si>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</si>
  <si>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</si>
  <si>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</si>
  <si>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</si>
  <si>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</si>
  <si>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</si>
  <si>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</si>
  <si>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</si>
  <si>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</si>
  <si>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</si>
  <si>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</si>
  <si>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</si>
  <si>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</si>
  <si>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</si>
  <si>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</si>
  <si>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</si>
  <si>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</si>
  <si>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</si>
  <si>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</si>
  <si>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</si>
  <si>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</si>
  <si>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</si>
  <si>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</si>
  <si>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</si>
  <si>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</si>
  <si>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</si>
  <si>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</si>
  <si>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</si>
  <si>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</si>
  <si>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</si>
  <si>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</si>
  <si>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</si>
  <si>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</si>
  <si>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</si>
  <si>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</si>
  <si>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</si>
  <si>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</si>
  <si>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</si>
  <si>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</si>
  <si>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</si>
  <si>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</si>
  <si>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</si>
  <si>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</si>
  <si>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</si>
  <si>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</si>
  <si>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</si>
  <si>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</si>
  <si>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</si>
  <si>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</si>
  <si>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</si>
  <si>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</si>
  <si>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</si>
  <si>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</si>
  <si>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</si>
  <si>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</si>
  <si>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</si>
  <si>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</si>
  <si>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</si>
  <si>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</si>
  <si>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</si>
  <si>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</si>
  <si>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</si>
  <si>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</si>
  <si>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</si>
  <si>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</si>
  <si>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</si>
  <si>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</si>
  <si>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</si>
  <si>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</si>
  <si>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</si>
  <si>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</si>
  <si>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</si>
  <si>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</si>
  <si>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</si>
  <si>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</si>
  <si>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</si>
  <si>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</si>
  <si>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</si>
  <si>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</si>
  <si>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</si>
  <si>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</si>
  <si>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</si>
  <si>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</si>
  <si>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</si>
  <si>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</si>
  <si>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</si>
  <si>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</si>
  <si>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</si>
  <si>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</si>
  <si>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</si>
  <si>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</si>
  <si>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</si>
  <si>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</si>
  <si>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</si>
  <si>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</si>
  <si>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</si>
  <si>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</si>
  <si>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</si>
  <si>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</si>
  <si>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</si>
  <si>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</si>
  <si>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</si>
  <si>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</si>
  <si>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</si>
  <si>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</si>
  <si>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</si>
  <si>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</si>
  <si>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</si>
  <si>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</si>
  <si>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</si>
  <si>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</si>
  <si>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</si>
  <si>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</si>
  <si>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</si>
  <si>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</si>
  <si>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</si>
  <si>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</si>
  <si>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</si>
  <si>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</si>
  <si>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</si>
  <si>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</si>
  <si>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</si>
  <si>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</si>
  <si>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</si>
  <si>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</si>
  <si>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</si>
  <si>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</si>
  <si>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</si>
  <si>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</si>
  <si>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</si>
  <si>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</si>
  <si>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</si>
  <si>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</si>
  <si>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</si>
  <si>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</si>
  <si>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</si>
  <si>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</si>
  <si>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</si>
  <si>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</si>
  <si>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</si>
  <si>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</si>
  <si>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</si>
  <si>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</si>
  <si>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</si>
  <si>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</si>
  <si>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</si>
  <si>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</si>
  <si>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</si>
  <si>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</si>
  <si>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</si>
  <si>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</si>
  <si>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</si>
  <si>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</si>
  <si>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</si>
  <si>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</si>
  <si>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</si>
  <si>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</si>
  <si>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</si>
  <si>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</si>
  <si>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</si>
  <si>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</si>
  <si>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</si>
  <si>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</si>
  <si>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</si>
  <si>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</si>
  <si>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</si>
  <si>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</si>
  <si>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</si>
  <si>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</si>
  <si>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</si>
  <si>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</si>
  <si>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</si>
  <si>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</si>
  <si>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</si>
  <si>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</si>
  <si>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</si>
  <si>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</si>
  <si>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</si>
  <si>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</si>
  <si>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</si>
  <si>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</si>
  <si>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</si>
  <si>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</si>
  <si>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</si>
  <si>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</si>
  <si>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</si>
  <si>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</si>
  <si>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</si>
  <si>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</si>
  <si>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</si>
  <si>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</si>
  <si>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</si>
  <si>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</si>
  <si>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</si>
  <si>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</si>
  <si>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</si>
  <si>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</si>
  <si>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</si>
  <si>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</si>
  <si>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</si>
  <si>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</si>
  <si>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</si>
  <si>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</si>
  <si>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</si>
  <si>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</si>
  <si>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</si>
  <si>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</si>
  <si>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</si>
  <si>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</si>
  <si>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</si>
  <si>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</si>
  <si>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</si>
  <si>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</si>
  <si>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</si>
  <si>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</si>
  <si>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</si>
  <si>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</si>
  <si>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</si>
  <si>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</si>
  <si>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</si>
  <si>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</si>
  <si>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</si>
  <si>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</si>
  <si>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</si>
  <si>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</si>
  <si>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</si>
  <si>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</si>
  <si>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</si>
  <si>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</si>
  <si>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</si>
  <si>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</si>
  <si>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</si>
  <si>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</si>
  <si>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</si>
  <si>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</si>
  <si>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</si>
  <si>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</si>
  <si>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</si>
  <si>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</si>
  <si>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</si>
  <si>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</si>
  <si>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</si>
  <si>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</si>
  <si>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</si>
  <si>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</si>
  <si>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</si>
  <si>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</si>
  <si>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</si>
  <si>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</si>
  <si>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</si>
  <si>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</si>
  <si>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</si>
  <si>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</si>
  <si>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</si>
  <si>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</si>
  <si>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</si>
  <si>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</si>
  <si>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</si>
  <si>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</si>
  <si>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</si>
  <si>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</si>
  <si>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</si>
  <si>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</si>
  <si>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</si>
  <si>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</si>
  <si>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</si>
  <si>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</si>
  <si>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</si>
  <si>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</si>
  <si>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</si>
  <si>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</si>
  <si>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</si>
  <si>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</si>
  <si>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</si>
  <si>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</si>
  <si>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</si>
  <si>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</si>
  <si>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</si>
  <si>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</si>
  <si>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</si>
  <si>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</si>
  <si>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</si>
  <si>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</si>
  <si>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</si>
  <si>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</si>
  <si>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</si>
  <si>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</si>
  <si>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</si>
  <si>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</si>
  <si>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</si>
  <si>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</si>
  <si>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</si>
  <si>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</si>
  <si>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</si>
  <si>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</si>
  <si>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</si>
  <si>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</si>
  <si>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</si>
  <si>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</si>
  <si>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</si>
  <si>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</si>
  <si>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</si>
  <si>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</si>
  <si>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</si>
  <si>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</si>
  <si>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</si>
  <si>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</si>
  <si>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</si>
  <si>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</si>
  <si>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</si>
  <si>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</si>
  <si>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</si>
  <si>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</si>
  <si>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</si>
  <si>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</si>
  <si>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</si>
  <si>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</si>
  <si>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</si>
  <si>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</si>
  <si>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</si>
  <si>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</si>
  <si>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</si>
  <si>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</si>
  <si>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</si>
  <si>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</si>
  <si>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</si>
  <si>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</si>
  <si>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</si>
  <si>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</si>
  <si>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</si>
  <si>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</si>
  <si>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</si>
  <si>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</si>
  <si>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</si>
  <si>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</si>
  <si>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</si>
  <si>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</si>
  <si>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</si>
  <si>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</si>
  <si>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</si>
  <si>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</si>
  <si>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</si>
  <si>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</si>
  <si>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</si>
  <si>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</si>
  <si>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</si>
  <si>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</si>
  <si>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</si>
  <si>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</si>
  <si>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</si>
  <si>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</si>
  <si>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</si>
  <si>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</si>
  <si>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</si>
  <si>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</si>
  <si>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</si>
  <si>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</si>
  <si>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</si>
  <si>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</si>
  <si>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</si>
  <si>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</si>
  <si>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</si>
  <si>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</si>
  <si>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</si>
  <si>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</si>
  <si>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</si>
  <si>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</si>
  <si>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</si>
  <si>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</si>
  <si>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</si>
  <si>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</si>
  <si>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</si>
  <si>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</si>
  <si>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</si>
  <si>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</si>
  <si>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</si>
  <si>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</si>
  <si>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</si>
  <si>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</si>
  <si>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</si>
  <si>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</si>
  <si>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</si>
  <si>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</si>
  <si>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</si>
  <si>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</si>
  <si>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</si>
  <si>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</si>
  <si>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</si>
  <si>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</si>
  <si>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</si>
  <si>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</si>
  <si>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</si>
  <si>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</si>
  <si>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</si>
  <si>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</si>
  <si>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</si>
  <si>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</si>
  <si>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</si>
  <si>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</si>
  <si>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</si>
  <si>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</si>
  <si>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</si>
  <si>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</si>
  <si>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</si>
  <si>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</si>
  <si>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</si>
  <si>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</si>
  <si>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</si>
  <si>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</si>
  <si>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</si>
  <si>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</si>
  <si>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</si>
  <si>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</si>
  <si>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</si>
  <si>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</si>
  <si>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</si>
  <si>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</si>
  <si>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</si>
  <si>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</si>
  <si>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</si>
  <si>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</si>
  <si>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</si>
  <si>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</si>
  <si>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</si>
  <si>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</si>
  <si>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</si>
  <si>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</si>
  <si>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</si>
  <si>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</si>
  <si>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</si>
  <si>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</si>
  <si>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</si>
  <si>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</si>
  <si>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</si>
  <si>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</si>
  <si>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</si>
  <si>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</si>
  <si>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</si>
  <si>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</si>
  <si>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</si>
  <si>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</si>
  <si>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</si>
  <si>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</si>
  <si>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</si>
  <si>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</si>
  <si>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</si>
  <si>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</si>
  <si>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</si>
  <si>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</si>
  <si>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</si>
  <si>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</si>
  <si>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</si>
  <si>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</si>
  <si>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</si>
  <si>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</si>
  <si>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</si>
  <si>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</si>
  <si>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</si>
  <si>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</si>
  <si>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</si>
  <si>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</si>
  <si>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</si>
  <si>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</si>
  <si>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</si>
  <si>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</si>
  <si>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</si>
  <si>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</si>
  <si>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</si>
  <si>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</si>
  <si>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</si>
  <si>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</si>
  <si>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</si>
  <si>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</si>
  <si>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</si>
  <si>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</si>
  <si>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</si>
  <si>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</si>
  <si>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</si>
  <si>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</si>
  <si>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</si>
  <si>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</si>
  <si>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</si>
  <si>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</si>
  <si>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</si>
  <si>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</si>
  <si>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</si>
  <si>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</si>
  <si>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</si>
  <si>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</si>
  <si>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</si>
  <si>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</si>
  <si>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</si>
  <si>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</si>
  <si>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</si>
  <si>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</si>
  <si>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</si>
  <si>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</si>
  <si>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</si>
  <si>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</si>
  <si>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</si>
  <si>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</si>
  <si>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</si>
  <si>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</si>
  <si>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</si>
  <si>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</si>
  <si>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</si>
  <si>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</si>
  <si>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</si>
  <si>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</si>
  <si>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</si>
  <si>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</si>
  <si>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</si>
  <si>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</si>
  <si>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</si>
  <si>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</si>
  <si>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</si>
  <si>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</si>
  <si>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</si>
  <si>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</si>
  <si>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</si>
  <si>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</si>
  <si>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</si>
  <si>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</si>
  <si>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</si>
  <si>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</si>
  <si>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</si>
  <si>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</si>
  <si>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</si>
  <si>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</si>
  <si>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</si>
  <si>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</si>
  <si>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</si>
  <si>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</si>
  <si>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</si>
  <si>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</si>
  <si>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</si>
  <si>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</si>
  <si>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</si>
  <si>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</si>
  <si>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</si>
  <si>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</si>
  <si>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</si>
  <si>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</si>
  <si>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</si>
  <si>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</si>
  <si>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</si>
  <si>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</si>
  <si>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</si>
  <si>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</si>
  <si>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</si>
  <si>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</si>
  <si>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</si>
  <si>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</si>
  <si>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</si>
  <si>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</si>
  <si>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</si>
  <si>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</si>
  <si>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</si>
  <si>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</si>
  <si>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</si>
  <si>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</si>
  <si>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</si>
  <si>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</si>
  <si>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</si>
  <si>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</si>
  <si>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</si>
  <si>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</si>
  <si>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</si>
  <si>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</si>
  <si>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</si>
  <si>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</si>
  <si>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</si>
  <si>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</si>
  <si>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</si>
  <si>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</si>
  <si>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</si>
  <si>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</si>
  <si>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</si>
  <si>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</si>
  <si>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</si>
  <si>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</si>
  <si>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</si>
  <si>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</si>
  <si>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</si>
  <si>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</si>
  <si>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</si>
  <si>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</si>
  <si>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</si>
  <si>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</si>
  <si>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</si>
  <si>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</si>
  <si>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</si>
  <si>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</si>
  <si>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</si>
  <si>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</si>
  <si>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</si>
  <si>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</si>
  <si>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</si>
  <si>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</si>
  <si>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</si>
  <si>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</si>
  <si>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</si>
  <si>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</si>
  <si>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</si>
  <si>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</si>
  <si>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</si>
  <si>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</si>
  <si>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</si>
  <si>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</si>
  <si>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</si>
  <si>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</si>
  <si>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</si>
  <si>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</si>
  <si>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</si>
  <si>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</si>
  <si>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</si>
  <si>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</si>
  <si>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</si>
  <si>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</si>
  <si>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</si>
  <si>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</si>
  <si>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</si>
  <si>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</si>
  <si>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</si>
  <si>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</si>
  <si>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</si>
  <si>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</si>
  <si>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</si>
  <si>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</si>
  <si>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</si>
  <si>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</si>
  <si>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</si>
  <si>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</si>
  <si>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</si>
  <si>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</si>
  <si>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</si>
  <si>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</si>
  <si>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</si>
  <si>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</si>
  <si>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</si>
  <si>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</si>
  <si>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</si>
  <si>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</si>
  <si>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</si>
  <si>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</si>
  <si>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</si>
  <si>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</si>
  <si>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</si>
  <si>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</si>
  <si>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</si>
  <si>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</si>
  <si>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</si>
  <si>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</si>
  <si>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</si>
  <si>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</si>
  <si>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</si>
  <si>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</si>
  <si>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</si>
  <si>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</si>
  <si>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</si>
  <si>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</si>
  <si>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</si>
  <si>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</si>
  <si>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</si>
  <si>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</si>
  <si>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</si>
  <si>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</si>
  <si>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</si>
  <si>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</si>
  <si>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</si>
  <si>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</si>
  <si>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</si>
  <si>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</si>
  <si>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</si>
  <si>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</si>
  <si>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</si>
  <si>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</si>
  <si>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</si>
  <si>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</si>
  <si>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</si>
  <si>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</si>
  <si>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</si>
  <si>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</si>
  <si>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</si>
  <si>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</si>
  <si>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</si>
  <si>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</si>
  <si>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</si>
  <si>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</si>
  <si>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</si>
  <si>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</si>
  <si>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</si>
  <si>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</si>
  <si>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</si>
  <si>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</si>
  <si>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</si>
  <si>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</si>
  <si>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</si>
  <si>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</si>
  <si>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</si>
  <si>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</si>
  <si>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</si>
  <si>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</si>
  <si>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</si>
  <si>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</si>
  <si>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</si>
  <si>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</si>
  <si>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</si>
  <si>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</si>
  <si>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</si>
  <si>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</si>
  <si>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</si>
  <si>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</si>
  <si>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</si>
  <si>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</si>
  <si>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</si>
  <si>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</si>
  <si>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</si>
  <si>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</si>
  <si>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</si>
  <si>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</si>
  <si>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</si>
  <si>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</si>
  <si>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</si>
  <si>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</si>
  <si>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</si>
  <si>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</si>
  <si>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</si>
  <si>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</si>
  <si>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</si>
  <si>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</si>
  <si>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</si>
  <si>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</si>
  <si>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</si>
  <si>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</si>
  <si>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</si>
  <si>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</si>
  <si>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</si>
  <si>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</si>
  <si>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</si>
  <si>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</si>
  <si>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</si>
  <si>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</si>
  <si>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</si>
  <si>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</si>
  <si>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</si>
  <si>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</si>
  <si>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</si>
  <si>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</si>
  <si>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</si>
  <si>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</si>
  <si>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</si>
  <si>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</si>
  <si>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</si>
  <si>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</si>
  <si>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</si>
  <si>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</si>
  <si>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</si>
  <si>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</si>
  <si>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</si>
  <si>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</si>
  <si>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</si>
  <si>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</si>
  <si>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</si>
  <si>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</si>
  <si>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</si>
  <si>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</si>
  <si>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</si>
  <si>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</si>
  <si>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</si>
  <si>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</si>
  <si>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</si>
  <si>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</si>
  <si>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</si>
  <si>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</si>
  <si>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</si>
  <si>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</si>
  <si>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</si>
  <si>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</si>
  <si>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</si>
  <si>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</si>
  <si>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</si>
  <si>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</si>
  <si>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</si>
  <si>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</si>
  <si>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</si>
  <si>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</si>
  <si>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</si>
  <si>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</si>
  <si>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</si>
  <si>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</si>
  <si>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</si>
  <si>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</si>
  <si>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</si>
  <si>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</si>
  <si>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</si>
  <si>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</si>
  <si>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</si>
  <si>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</si>
  <si>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</si>
  <si>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</si>
  <si>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</si>
  <si>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</si>
  <si>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</si>
  <si>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</si>
  <si>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</si>
  <si>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</si>
  <si>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</si>
  <si>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</si>
  <si>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</si>
  <si>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</si>
  <si>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</si>
  <si>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</si>
  <si>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</si>
  <si>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</si>
  <si>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</si>
  <si>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</si>
  <si>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</si>
  <si>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</si>
  <si>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</si>
  <si>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</si>
  <si>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</si>
  <si>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</si>
  <si>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</si>
  <si>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</si>
  <si>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</si>
  <si>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</si>
  <si>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</si>
  <si>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</si>
  <si>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</si>
  <si>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</si>
  <si>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</si>
  <si>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</si>
  <si>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</si>
  <si>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</si>
  <si>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</si>
  <si>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</si>
  <si>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</si>
  <si>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</si>
  <si>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</si>
  <si>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</si>
  <si>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</si>
  <si>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</si>
  <si>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</si>
  <si>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</si>
  <si>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</si>
  <si>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</si>
  <si>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</si>
  <si>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</si>
  <si>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</si>
  <si>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</si>
  <si>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</si>
  <si>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</si>
  <si>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</si>
  <si>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</si>
  <si>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</si>
  <si>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</si>
  <si>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</si>
  <si>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</si>
  <si>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</si>
  <si>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</si>
  <si>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</si>
  <si>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</si>
  <si>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</si>
  <si>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</si>
  <si>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</si>
  <si>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</si>
  <si>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</si>
  <si>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</si>
  <si>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</si>
  <si>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</si>
  <si>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</si>
  <si>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</si>
  <si>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</si>
  <si>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</si>
  <si>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</si>
  <si>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</si>
  <si>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</si>
  <si>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</si>
  <si>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</si>
  <si>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</si>
  <si>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</si>
  <si>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</si>
  <si>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</si>
  <si>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</si>
  <si>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</si>
  <si>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</si>
  <si>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</si>
  <si>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</si>
  <si>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</si>
  <si>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</si>
  <si>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</si>
  <si>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</si>
  <si>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</si>
  <si>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</si>
  <si>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</si>
  <si>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</si>
  <si>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</si>
  <si>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</si>
  <si>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</si>
  <si>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</si>
  <si>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</si>
  <si>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</si>
  <si>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</si>
  <si>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</si>
  <si>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</si>
  <si>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</si>
  <si>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</si>
  <si>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</si>
  <si>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</si>
  <si>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</si>
  <si>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</si>
  <si>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</si>
  <si>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</si>
  <si>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</si>
  <si>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</si>
  <si>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</si>
  <si>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</si>
  <si>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</si>
  <si>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</si>
  <si>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</si>
  <si>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</si>
  <si>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</si>
  <si>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</si>
  <si>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</si>
  <si>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</si>
  <si>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</si>
  <si>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</si>
  <si>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</si>
  <si>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</si>
  <si>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</si>
  <si>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</si>
  <si>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</si>
  <si>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</si>
  <si>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</si>
  <si>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</si>
  <si>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</si>
  <si>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</si>
  <si>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</si>
  <si>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</si>
  <si>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</si>
  <si>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</si>
  <si>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</si>
  <si>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</si>
  <si>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</si>
  <si>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</si>
  <si>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</si>
  <si>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</si>
  <si>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</si>
  <si>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</si>
  <si>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</si>
  <si>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</si>
  <si>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</si>
  <si>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</si>
  <si>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</si>
  <si>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</si>
  <si>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</si>
  <si>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</si>
  <si>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</si>
  <si>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</si>
  <si>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</si>
  <si>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</si>
  <si>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</si>
  <si>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</si>
  <si>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</si>
  <si>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</si>
  <si>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</si>
  <si>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</si>
  <si>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</si>
  <si>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</si>
  <si>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</si>
  <si>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</si>
  <si>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</si>
  <si>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</si>
  <si>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</si>
  <si>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</si>
  <si>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</si>
  <si>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</si>
  <si>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</si>
  <si>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</si>
  <si>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</si>
  <si>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</si>
  <si>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</si>
  <si>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</si>
  <si>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</si>
  <si>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</si>
  <si>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</si>
  <si>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</si>
  <si>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</si>
  <si>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</si>
  <si>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</si>
  <si>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</si>
  <si>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</si>
  <si>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</si>
  <si>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</si>
  <si>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</si>
  <si>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</si>
  <si>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</si>
  <si>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</si>
  <si>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</si>
  <si>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</si>
  <si>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</si>
  <si>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</si>
  <si>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</si>
  <si>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</si>
  <si>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</si>
  <si>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</si>
  <si>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</si>
  <si>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</si>
  <si>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</si>
  <si>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</si>
  <si>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</si>
  <si>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</si>
  <si>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</si>
  <si>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</si>
  <si>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</si>
  <si>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</si>
  <si>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</si>
  <si>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</si>
  <si>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</si>
  <si>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</si>
  <si>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</si>
  <si>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</si>
  <si>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</si>
  <si>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</si>
  <si>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</si>
  <si>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</si>
  <si>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</si>
  <si>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</si>
  <si>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</si>
  <si>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</si>
  <si>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</si>
  <si>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</si>
  <si>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</si>
  <si>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</si>
  <si>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</si>
  <si>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</si>
  <si>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</si>
  <si>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</si>
  <si>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</si>
  <si>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</si>
  <si>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</si>
  <si>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</si>
  <si>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</si>
  <si>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</si>
  <si>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</si>
  <si>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</si>
  <si>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</si>
  <si>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</si>
  <si>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</si>
  <si>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</si>
  <si>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</si>
  <si>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</si>
  <si>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</si>
  <si>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</si>
  <si>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</si>
  <si>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</si>
  <si>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</si>
  <si>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</si>
  <si>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</si>
  <si>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</si>
  <si>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</si>
  <si>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</si>
  <si>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</si>
  <si>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</si>
  <si>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</si>
  <si>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</si>
  <si>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</si>
  <si>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</si>
  <si>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</si>
  <si>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</si>
  <si>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</si>
  <si>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</si>
  <si>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</si>
  <si>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</si>
  <si>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</si>
  <si>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</si>
  <si>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</si>
  <si>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</si>
  <si>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</si>
  <si>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</si>
  <si>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</si>
  <si>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</si>
  <si>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</si>
  <si>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</si>
  <si>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</si>
  <si>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</si>
  <si>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</si>
  <si>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</si>
  <si>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</si>
  <si>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</si>
  <si>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</si>
  <si>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</si>
  <si>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</si>
  <si>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</si>
  <si>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</si>
  <si>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</si>
  <si>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</si>
  <si>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</si>
  <si>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</si>
  <si>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</si>
  <si>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</si>
  <si>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</si>
  <si>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</si>
  <si>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</si>
  <si>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</si>
  <si>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</si>
  <si>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</si>
  <si>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</si>
  <si>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</si>
  <si>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</si>
  <si>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</si>
  <si>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</si>
  <si>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</si>
  <si>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</si>
  <si>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</si>
  <si>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</si>
  <si>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</si>
  <si>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</si>
  <si>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</si>
  <si>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</si>
  <si>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</si>
  <si>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</si>
  <si>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</si>
  <si>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</si>
  <si>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</si>
  <si>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</si>
  <si>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</si>
  <si>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</si>
  <si>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</si>
  <si>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</si>
  <si>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</si>
  <si>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</si>
  <si>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</si>
  <si>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</si>
  <si>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</si>
  <si>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</si>
  <si>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</si>
  <si>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</si>
  <si>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</si>
  <si>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</si>
  <si>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</si>
  <si>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</si>
  <si>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</si>
  <si>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</si>
  <si>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</si>
  <si>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</si>
  <si>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</si>
  <si>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</si>
  <si>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</si>
  <si>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</si>
  <si>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</si>
  <si>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</si>
  <si>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</si>
  <si>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</si>
  <si>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</si>
  <si>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</si>
  <si>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</si>
  <si>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</si>
  <si>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</si>
  <si>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</si>
  <si>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</si>
  <si>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</si>
  <si>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</si>
  <si>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</si>
  <si>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</si>
  <si>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</si>
  <si>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</si>
  <si>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</si>
  <si>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</si>
  <si>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</si>
  <si>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</si>
  <si>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</si>
  <si>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</si>
  <si>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</si>
  <si>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</si>
  <si>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</si>
  <si>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</si>
  <si>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</si>
  <si>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</si>
  <si>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</si>
  <si>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</si>
  <si>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</si>
  <si>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</si>
  <si>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</si>
  <si>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</si>
  <si>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</si>
  <si>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</si>
  <si>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</si>
  <si>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</si>
  <si>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</si>
  <si>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</si>
  <si>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</si>
  <si>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</si>
  <si>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</si>
  <si>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</si>
  <si>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</si>
  <si>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</si>
  <si>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</si>
  <si>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</si>
  <si>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</si>
  <si>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</si>
  <si>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</si>
  <si>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</si>
  <si>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</si>
  <si>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</si>
  <si>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</si>
  <si>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</si>
  <si>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</si>
  <si>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</si>
  <si>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</si>
  <si>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</si>
  <si>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</si>
  <si>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</si>
  <si>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</si>
  <si>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</si>
  <si>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</si>
  <si>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</si>
  <si>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</si>
  <si>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</si>
  <si>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</si>
  <si>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</si>
  <si>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</si>
  <si>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</si>
  <si>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</si>
  <si>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</si>
  <si>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</si>
  <si>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</si>
  <si>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</si>
  <si>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</si>
  <si>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</si>
  <si>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</si>
  <si>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</si>
  <si>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</si>
  <si>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</si>
  <si>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</si>
  <si>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</si>
  <si>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</si>
  <si>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</si>
  <si>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</si>
  <si>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</si>
  <si>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</si>
  <si>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</si>
  <si>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</si>
  <si>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</si>
  <si>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</si>
  <si>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</si>
  <si>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</si>
  <si>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</si>
  <si>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</si>
  <si>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</si>
  <si>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</si>
  <si>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</si>
  <si>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</si>
  <si>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</si>
  <si>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</si>
  <si>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</si>
  <si>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</si>
  <si>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</si>
  <si>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</si>
  <si>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</si>
  <si>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</si>
  <si>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</si>
  <si>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</si>
  <si>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</si>
  <si>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</si>
  <si>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</si>
  <si>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</si>
  <si>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</si>
  <si>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</si>
  <si>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</si>
  <si>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</si>
  <si>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</si>
  <si>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</si>
  <si>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</si>
  <si>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</si>
  <si>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</si>
  <si>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</si>
  <si>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</si>
  <si>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</si>
  <si>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</si>
  <si>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</si>
  <si>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</si>
  <si>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</si>
  <si>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</si>
  <si>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</si>
  <si>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</si>
  <si>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</si>
  <si>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</si>
  <si>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</si>
  <si>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</si>
  <si>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</si>
  <si>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</si>
  <si>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</si>
  <si>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</si>
  <si>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</si>
  <si>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</si>
  <si>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</si>
  <si>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</si>
  <si>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</si>
  <si>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</si>
  <si>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</si>
  <si>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</si>
  <si>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</si>
  <si>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</si>
  <si>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</si>
  <si>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</si>
  <si>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</si>
  <si>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</si>
  <si>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</si>
  <si>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</si>
  <si>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</si>
  <si>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</si>
  <si>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</si>
  <si>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</si>
  <si>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</si>
  <si>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</si>
  <si>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</si>
  <si>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</si>
  <si>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</si>
  <si>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</si>
  <si>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</si>
  <si>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</si>
  <si>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</si>
  <si>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</si>
  <si>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</si>
  <si>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</si>
  <si>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</si>
  <si>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</si>
  <si>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</si>
  <si>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</si>
  <si>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</si>
  <si>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</si>
  <si>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</si>
  <si>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</si>
  <si>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</si>
  <si>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</si>
  <si>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</si>
  <si>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</si>
  <si>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</si>
  <si>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</si>
  <si>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</si>
  <si>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</si>
  <si>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</si>
  <si>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</si>
  <si>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</si>
  <si>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</si>
  <si>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</si>
  <si>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</si>
  <si>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</si>
  <si>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</si>
  <si>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</si>
  <si>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</si>
  <si>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</si>
  <si>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</si>
  <si>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</si>
  <si>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</si>
  <si>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</si>
  <si>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</si>
  <si>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</si>
  <si>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</si>
  <si>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</si>
  <si>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</si>
  <si>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</si>
  <si>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</si>
  <si>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</si>
  <si>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</si>
  <si>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</si>
  <si>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</si>
  <si>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</si>
  <si>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</si>
  <si>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</si>
  <si>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</si>
  <si>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</si>
  <si>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</si>
  <si>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</si>
  <si>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</si>
  <si>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</si>
  <si>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</si>
  <si>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</si>
  <si>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</si>
  <si>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</si>
  <si>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</si>
  <si>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</si>
  <si>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</si>
  <si>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</si>
  <si>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</si>
  <si>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</si>
  <si>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</si>
  <si>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</si>
  <si>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</si>
  <si>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</si>
  <si>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</si>
  <si>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</si>
  <si>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</si>
  <si>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</si>
  <si>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</si>
  <si>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</si>
  <si>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</si>
  <si>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</si>
  <si>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</si>
  <si>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</si>
  <si>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</si>
  <si>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</si>
  <si>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</si>
  <si>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</si>
  <si>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</si>
  <si>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</si>
  <si>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</si>
  <si>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</si>
  <si>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</si>
  <si>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</si>
  <si>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</si>
  <si>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</si>
  <si>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</si>
  <si>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</si>
  <si>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</si>
  <si>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</si>
  <si>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</si>
  <si>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</si>
  <si>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</si>
  <si>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</si>
  <si>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</si>
  <si>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</si>
  <si>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</si>
  <si>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</si>
  <si>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</si>
  <si>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</si>
  <si>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</si>
  <si>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</si>
  <si>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</si>
  <si>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</si>
  <si>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</si>
  <si>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</si>
  <si>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</si>
  <si>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</si>
  <si>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</si>
  <si>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</si>
  <si>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</si>
  <si>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</si>
  <si>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</si>
  <si>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</si>
  <si>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</si>
  <si>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</si>
  <si>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</si>
  <si>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</si>
  <si>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</si>
  <si>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</si>
  <si>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</si>
  <si>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</si>
  <si>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</si>
  <si>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</si>
  <si>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</si>
  <si>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</si>
  <si>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</si>
  <si>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</si>
  <si>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</si>
  <si>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</si>
  <si>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</si>
  <si>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</si>
  <si>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</si>
  <si>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</si>
  <si>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</si>
  <si>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</si>
  <si>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</si>
  <si>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</si>
  <si>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</si>
  <si>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</si>
  <si>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</si>
  <si>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</si>
  <si>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</si>
  <si>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</si>
  <si>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</si>
  <si>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</si>
  <si>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</si>
  <si>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</si>
  <si>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</si>
  <si>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</si>
  <si>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</si>
  <si>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</si>
  <si>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</si>
  <si>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</si>
  <si>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</si>
  <si>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</si>
  <si>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</si>
  <si>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</si>
  <si>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</si>
  <si>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</si>
  <si>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</si>
  <si>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</si>
  <si>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</si>
  <si>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</si>
  <si>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</si>
  <si>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</si>
  <si>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</si>
  <si>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</si>
  <si>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</si>
  <si>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</si>
  <si>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</si>
  <si>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</si>
  <si>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</si>
  <si>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</si>
  <si>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</si>
  <si>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</si>
  <si>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</si>
  <si>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</si>
  <si>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</si>
  <si>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</si>
  <si>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</si>
  <si>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</si>
  <si>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</si>
  <si>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</si>
  <si>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</si>
  <si>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</si>
  <si>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</si>
  <si>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</si>
  <si>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</si>
  <si>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</si>
  <si>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</si>
  <si>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</si>
  <si>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</si>
  <si>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</si>
  <si>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</si>
  <si>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</si>
  <si>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</si>
  <si>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</si>
  <si>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</si>
  <si>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</si>
  <si>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</si>
  <si>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</si>
  <si>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</si>
  <si>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</si>
  <si>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</si>
  <si>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</si>
  <si>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</si>
  <si>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</si>
  <si>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</si>
  <si>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</si>
  <si>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</si>
  <si>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</si>
  <si>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</si>
  <si>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</si>
  <si>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</si>
  <si>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</si>
  <si>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</si>
  <si>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</si>
  <si>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</si>
  <si>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</si>
  <si>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</si>
  <si>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</si>
  <si>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</si>
  <si>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</si>
  <si>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</si>
  <si>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</si>
  <si>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</si>
  <si>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</si>
  <si>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</si>
  <si>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</si>
  <si>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</si>
  <si>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</si>
  <si>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</si>
  <si>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</si>
  <si>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</si>
  <si>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</si>
  <si>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</si>
  <si>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</si>
  <si>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</si>
  <si>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</si>
  <si>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</si>
  <si>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</si>
  <si>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</si>
  <si>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</si>
  <si>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</si>
  <si>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</si>
  <si>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</si>
  <si>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</si>
  <si>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</si>
  <si>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</si>
  <si>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</si>
  <si>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</si>
  <si>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</si>
  <si>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</si>
  <si>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</si>
  <si>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</si>
  <si>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</si>
  <si>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</si>
  <si>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</si>
  <si>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</si>
  <si>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</si>
  <si>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</si>
  <si>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</si>
  <si>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</si>
  <si>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</si>
  <si>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</si>
  <si>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</si>
  <si>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</si>
  <si>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</si>
  <si>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</si>
  <si>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</si>
  <si>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</si>
  <si>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</si>
  <si>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</si>
  <si>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</si>
  <si>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</si>
  <si>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</si>
  <si>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</si>
  <si>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</si>
  <si>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</si>
  <si>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</si>
  <si>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</si>
  <si>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</si>
  <si>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</si>
  <si>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</si>
  <si>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</si>
  <si>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</si>
  <si>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</si>
  <si>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</si>
  <si>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</si>
  <si>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</si>
  <si>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</si>
  <si>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</si>
  <si>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</si>
  <si>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</si>
  <si>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</si>
  <si>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</si>
  <si>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</si>
  <si>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</si>
  <si>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</si>
  <si>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</si>
  <si>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</si>
  <si>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</si>
  <si>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</si>
  <si>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</si>
  <si>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</si>
  <si>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</si>
  <si>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</si>
  <si>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</si>
  <si>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</si>
  <si>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</si>
  <si>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</si>
  <si>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</si>
  <si>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</si>
  <si>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</si>
  <si>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</si>
  <si>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</si>
  <si>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</si>
  <si>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</si>
  <si>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</si>
  <si>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</si>
  <si>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</si>
  <si>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</si>
  <si>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</si>
  <si>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</si>
  <si>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</si>
  <si>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</si>
  <si>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</si>
  <si>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</si>
  <si>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</si>
  <si>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</si>
  <si>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</si>
  <si>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</si>
  <si>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</si>
  <si>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</si>
  <si>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</si>
  <si>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</si>
  <si>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</si>
  <si>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</si>
  <si>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</si>
  <si>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</si>
  <si>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</si>
  <si>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</si>
  <si>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</si>
  <si>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</si>
  <si>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</si>
  <si>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</si>
  <si>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</si>
  <si>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</si>
  <si>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</si>
  <si>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</si>
  <si>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</si>
  <si>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</si>
  <si>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</si>
  <si>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</si>
  <si>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</si>
  <si>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</si>
  <si>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</si>
  <si>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</si>
  <si>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</si>
  <si>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</si>
  <si>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</si>
  <si>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</si>
  <si>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</si>
  <si>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</si>
  <si>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</si>
  <si>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</si>
  <si>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</si>
  <si>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</si>
  <si>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</si>
  <si>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</si>
  <si>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</si>
  <si>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</si>
  <si>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</si>
  <si>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</si>
  <si>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</si>
  <si>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</si>
  <si>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</si>
  <si>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</si>
  <si>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</si>
  <si>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</si>
  <si>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</si>
  <si>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</si>
  <si>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</si>
  <si>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</si>
  <si>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</si>
  <si>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</si>
  <si>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</si>
  <si>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</si>
  <si>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</si>
  <si>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</si>
  <si>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</si>
  <si>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</si>
  <si>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</si>
  <si>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</si>
  <si>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</si>
  <si>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</si>
  <si>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</si>
  <si>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</si>
  <si>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</si>
  <si>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</si>
  <si>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</si>
  <si>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</si>
  <si>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</si>
  <si>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</si>
  <si>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</si>
  <si>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</si>
  <si>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</si>
  <si>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</si>
  <si>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</si>
  <si>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</si>
  <si>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</si>
  <si>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</si>
  <si>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</si>
  <si>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</si>
  <si>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</si>
  <si>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</si>
  <si>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</si>
  <si>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</si>
  <si>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</si>
  <si>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</si>
  <si>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</si>
  <si>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</si>
  <si>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</si>
  <si>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</si>
  <si>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</si>
  <si>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</si>
  <si>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</si>
  <si>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</si>
  <si>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</si>
  <si>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</si>
  <si>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</si>
  <si>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</si>
  <si>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</si>
  <si>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</si>
  <si>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</si>
  <si>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</si>
  <si>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</si>
  <si>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</si>
  <si>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</si>
  <si>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</si>
  <si>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</si>
  <si>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</si>
  <si>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</si>
  <si>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</si>
  <si>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</si>
  <si>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</si>
  <si>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</si>
  <si>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</si>
  <si>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</si>
  <si>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</si>
  <si>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</si>
  <si>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</si>
  <si>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</si>
  <si>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</si>
  <si>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</si>
  <si>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</si>
  <si>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</si>
  <si>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</si>
  <si>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</si>
  <si>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</si>
  <si>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</si>
  <si>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</si>
  <si>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</si>
  <si>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</si>
  <si>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</si>
  <si>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</si>
  <si>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</si>
  <si>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</si>
  <si>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</si>
  <si>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</si>
  <si>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</si>
  <si>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</si>
  <si>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</si>
  <si>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</si>
  <si>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</si>
  <si>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</si>
  <si>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</si>
  <si>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</si>
  <si>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</si>
  <si>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</si>
  <si>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</si>
  <si>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</si>
  <si>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</si>
  <si>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</si>
  <si>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</si>
  <si>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</si>
  <si>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</si>
  <si>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</si>
  <si>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</si>
  <si>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</si>
  <si>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</si>
  <si>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</si>
  <si>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</si>
  <si>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</si>
  <si>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</si>
  <si>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</si>
  <si>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</si>
  <si>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</si>
  <si>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</si>
  <si>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</si>
  <si>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</si>
  <si>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</si>
  <si>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</si>
  <si>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</si>
  <si>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</si>
  <si>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</si>
  <si>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</si>
  <si>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</si>
  <si>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</si>
  <si>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</si>
  <si>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</si>
  <si>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</si>
  <si>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</si>
  <si>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</si>
  <si>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</si>
  <si>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</si>
  <si>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</si>
  <si>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</si>
  <si>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</si>
  <si>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</si>
  <si>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</si>
  <si>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</si>
  <si>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</si>
  <si>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</si>
  <si>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</si>
  <si>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</si>
  <si>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</si>
  <si>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</si>
  <si>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</si>
  <si>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</si>
  <si>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</si>
  <si>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</si>
  <si>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</si>
  <si>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</si>
  <si>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</si>
  <si>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</si>
  <si>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</si>
  <si>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</si>
  <si>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</si>
  <si>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</si>
  <si>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</si>
  <si>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</si>
  <si>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</si>
  <si>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</si>
  <si>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</si>
  <si>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</si>
  <si>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</si>
  <si>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</si>
  <si>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</si>
  <si>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</si>
  <si>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</si>
  <si>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</si>
  <si>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</si>
  <si>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</si>
  <si>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</si>
  <si>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</si>
  <si>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</si>
  <si>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</si>
  <si>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</si>
  <si>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</si>
  <si>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</si>
  <si>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</si>
  <si>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</si>
  <si>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</si>
  <si>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</si>
  <si>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</si>
  <si>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</si>
  <si>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</si>
  <si>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</si>
  <si>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</si>
  <si>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</si>
  <si>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</si>
  <si>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</si>
  <si>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</si>
  <si>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</si>
  <si>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</si>
  <si>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</si>
  <si>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</si>
  <si>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</si>
  <si>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</si>
  <si>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</si>
  <si>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</si>
  <si>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</si>
  <si>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</si>
  <si>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</si>
  <si>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</si>
  <si>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</si>
  <si>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</si>
  <si>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</si>
  <si>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</si>
  <si>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</si>
  <si>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</si>
  <si>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</si>
  <si>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</si>
  <si>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</si>
  <si>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</si>
  <si>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</si>
  <si>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</si>
  <si>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</si>
  <si>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</si>
  <si>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</si>
  <si>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</si>
  <si>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</si>
  <si>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</si>
  <si>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</si>
  <si>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</si>
  <si>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</si>
  <si>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</si>
  <si>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</si>
  <si>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</si>
  <si>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</si>
  <si>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</si>
  <si>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</si>
  <si>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</si>
  <si>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</si>
  <si>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</si>
  <si>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</si>
  <si>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</si>
  <si>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</si>
  <si>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</si>
  <si>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</si>
  <si>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</si>
  <si>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</si>
  <si>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</si>
  <si>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</si>
  <si>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</si>
  <si>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</si>
  <si>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</si>
  <si>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</si>
  <si>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</si>
  <si>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</si>
  <si>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</si>
  <si>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</si>
  <si>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</si>
  <si>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</si>
  <si>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</si>
  <si>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</si>
  <si>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</si>
  <si>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</si>
  <si>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</si>
  <si>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</si>
  <si>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</si>
  <si>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</si>
  <si>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</si>
  <si>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</si>
  <si>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</si>
  <si>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</si>
  <si>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</si>
  <si>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</si>
  <si>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</si>
  <si>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</si>
  <si>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</si>
  <si>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</si>
  <si>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</si>
  <si>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</si>
  <si>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</si>
  <si>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</si>
  <si>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</si>
  <si>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</si>
  <si>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</si>
  <si>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</si>
  <si>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</si>
  <si>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</si>
  <si>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</si>
  <si>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</si>
  <si>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</si>
  <si>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</si>
  <si>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</si>
  <si>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</si>
  <si>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</si>
  <si>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</si>
  <si>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</si>
  <si>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</si>
  <si>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</si>
  <si>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</si>
  <si>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</si>
  <si>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</si>
  <si>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</si>
  <si>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</si>
  <si>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</si>
  <si>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</si>
  <si>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</si>
  <si>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</si>
  <si>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</si>
  <si>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</si>
  <si>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</si>
  <si>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</si>
  <si>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</si>
  <si>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</si>
  <si>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</si>
  <si>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</si>
  <si>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</si>
  <si>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</si>
  <si>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</si>
  <si>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</si>
  <si>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</si>
  <si>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</si>
  <si>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</si>
  <si>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</si>
  <si>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</si>
  <si>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</si>
  <si>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</si>
  <si>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</si>
  <si>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</si>
  <si>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</si>
  <si>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</si>
  <si>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</si>
  <si>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</si>
  <si>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</si>
  <si>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</si>
  <si>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</si>
  <si>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</si>
  <si>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</si>
  <si>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</si>
  <si>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</si>
  <si>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</si>
  <si>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</si>
  <si>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</si>
  <si>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</si>
  <si>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</si>
  <si>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</si>
  <si>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</si>
  <si>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</si>
  <si>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</si>
  <si>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</si>
  <si>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</si>
  <si>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</si>
  <si>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</si>
  <si>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</si>
  <si>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</si>
  <si>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</si>
  <si>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</si>
  <si>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</si>
  <si>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</si>
  <si>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</si>
  <si>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</si>
  <si>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</si>
  <si>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</si>
  <si>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</si>
  <si>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</si>
  <si>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</si>
  <si>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</si>
  <si>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</si>
  <si>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</si>
  <si>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</si>
  <si>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</si>
  <si>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</si>
  <si>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</si>
  <si>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</si>
  <si>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</si>
  <si>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</si>
  <si>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</si>
  <si>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</si>
  <si>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</si>
  <si>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</si>
  <si>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</si>
  <si>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</si>
  <si>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</si>
  <si>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</si>
  <si>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</si>
  <si>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</si>
  <si>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</si>
  <si>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</si>
  <si>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</si>
  <si>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</si>
  <si>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</si>
  <si>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</si>
  <si>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</si>
  <si>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</si>
  <si>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</si>
  <si>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</si>
  <si>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</si>
  <si>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</si>
  <si>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</si>
  <si>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</si>
  <si>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</si>
  <si>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</si>
  <si>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</si>
  <si>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</si>
  <si>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</si>
  <si>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</si>
  <si>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</si>
  <si>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</si>
  <si>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</si>
  <si>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</si>
  <si>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</si>
  <si>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</si>
  <si>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</si>
  <si>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</si>
  <si>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</si>
  <si>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</si>
  <si>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</si>
  <si>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</si>
  <si>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</si>
  <si>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</si>
  <si>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</si>
  <si>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</si>
  <si>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</si>
  <si>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</si>
  <si>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</si>
  <si>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</si>
  <si>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</si>
  <si>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</si>
  <si>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</si>
  <si>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</si>
  <si>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</si>
  <si>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</si>
  <si>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</si>
  <si>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</si>
  <si>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</si>
  <si>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</si>
  <si>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</si>
  <si>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</si>
  <si>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</si>
  <si>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</si>
  <si>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</si>
  <si>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</si>
  <si>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</si>
  <si>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</si>
  <si>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</si>
  <si>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</si>
  <si>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</si>
  <si>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</si>
  <si>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</si>
  <si>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</si>
  <si>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</si>
  <si>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</si>
  <si>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</si>
  <si>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</si>
  <si>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</si>
  <si>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</si>
  <si>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</si>
  <si>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</si>
  <si>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</si>
  <si>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</si>
  <si>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</si>
  <si>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</si>
  <si>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</si>
  <si>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</si>
  <si>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</si>
  <si>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</si>
  <si>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</si>
  <si>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</si>
  <si>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</si>
  <si>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</si>
  <si>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</si>
  <si>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</si>
  <si>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</si>
  <si>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</si>
  <si>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</si>
  <si>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</si>
  <si>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</si>
  <si>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</si>
  <si>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</si>
  <si>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</si>
  <si>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</si>
  <si>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</si>
  <si>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</si>
  <si>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</si>
  <si>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</si>
  <si>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</si>
  <si>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</si>
  <si>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</si>
  <si>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</si>
  <si>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</si>
  <si>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</si>
  <si>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</si>
  <si>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</si>
  <si>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</si>
  <si>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</si>
  <si>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</si>
  <si>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</si>
  <si>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</si>
  <si>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</si>
  <si>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</si>
  <si>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</si>
  <si>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</si>
  <si>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</si>
  <si>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</si>
  <si>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</si>
  <si>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</si>
  <si>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</si>
  <si>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</si>
  <si>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</si>
  <si>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</si>
  <si>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</si>
  <si>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</si>
  <si>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</si>
  <si>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</si>
  <si>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</si>
  <si>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</si>
  <si>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</si>
  <si>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</si>
  <si>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</si>
  <si>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</si>
  <si>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</si>
  <si>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</si>
  <si>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</si>
  <si>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</si>
  <si>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</si>
  <si>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</si>
  <si>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</si>
  <si>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</si>
  <si>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</si>
  <si>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</si>
  <si>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</si>
  <si>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</si>
  <si>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</si>
  <si>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</si>
  <si>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</si>
  <si>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</si>
  <si>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</si>
  <si>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</si>
  <si>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</si>
  <si>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</si>
  <si>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</si>
  <si>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</si>
  <si>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</si>
  <si>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</si>
  <si>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</si>
  <si>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</si>
  <si>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</si>
  <si>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</si>
  <si>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</si>
  <si>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</si>
  <si>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</si>
  <si>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</si>
  <si>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</si>
  <si>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</si>
  <si>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</si>
  <si>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</si>
  <si>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</si>
  <si>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</si>
  <si>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</si>
  <si>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</si>
  <si>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</si>
  <si>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</si>
  <si>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</si>
  <si>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</si>
  <si>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</si>
  <si>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</si>
  <si>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</si>
  <si>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</si>
  <si>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</si>
  <si>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</si>
  <si>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</si>
  <si>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</si>
  <si>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</si>
  <si>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</si>
  <si>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</si>
  <si>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</si>
  <si>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</si>
  <si>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</si>
  <si>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</si>
  <si>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</si>
  <si>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</si>
  <si>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</si>
  <si>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</si>
  <si>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</si>
  <si>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</si>
  <si>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</si>
  <si>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</si>
  <si>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</si>
  <si>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</si>
  <si>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</si>
  <si>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</si>
  <si>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</si>
  <si>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</si>
  <si>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</si>
  <si>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</si>
  <si>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</si>
  <si>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</si>
  <si>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</si>
  <si>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</si>
  <si>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</si>
  <si>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</si>
  <si>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</si>
  <si>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</si>
  <si>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</si>
  <si>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</si>
  <si>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</si>
  <si>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</si>
  <si>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</si>
  <si>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</si>
  <si>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</si>
  <si>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</si>
  <si>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</si>
  <si>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</si>
  <si>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</si>
  <si>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</si>
  <si>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</si>
  <si>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</si>
  <si>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</si>
  <si>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</si>
  <si>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</si>
  <si>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</si>
  <si>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</si>
  <si>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</si>
  <si>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</si>
  <si>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</si>
  <si>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</si>
  <si>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</si>
  <si>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</si>
  <si>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</si>
  <si>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</si>
  <si>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</si>
  <si>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</si>
  <si>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</si>
  <si>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</si>
  <si>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</si>
  <si>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</si>
  <si>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</si>
  <si>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</si>
  <si>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</si>
  <si>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</si>
  <si>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</si>
  <si>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</si>
  <si>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</si>
  <si>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</si>
  <si>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</si>
  <si>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</si>
  <si>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</si>
  <si>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</si>
  <si>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</si>
  <si>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</si>
  <si>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</si>
  <si>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</si>
  <si>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</si>
  <si>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</si>
  <si>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</si>
  <si>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</si>
  <si>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</si>
  <si>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</si>
  <si>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</si>
  <si>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</si>
  <si>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</si>
  <si>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</si>
  <si>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</si>
  <si>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</si>
  <si>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</si>
  <si>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</si>
  <si>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</si>
  <si>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</si>
  <si>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</si>
  <si>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</si>
  <si>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</si>
  <si>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</si>
  <si>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</si>
  <si>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</si>
  <si>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</si>
  <si>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</si>
  <si>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</si>
  <si>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</si>
  <si>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</si>
  <si>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</si>
  <si>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</si>
  <si>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</si>
  <si>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</si>
  <si>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</si>
  <si>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</si>
  <si>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</si>
  <si>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</si>
  <si>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</si>
  <si>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</si>
  <si>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</si>
  <si>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</si>
  <si>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</si>
  <si>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</si>
  <si>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</si>
  <si>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</si>
  <si>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</si>
  <si>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</si>
  <si>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</si>
  <si>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</si>
  <si>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</si>
  <si>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</si>
  <si>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</si>
  <si>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</si>
  <si>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</si>
  <si>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</si>
  <si>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</si>
  <si>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</si>
  <si>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</si>
  <si>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</si>
  <si>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</si>
  <si>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</si>
  <si>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</si>
  <si>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</si>
  <si>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</si>
  <si>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</si>
  <si>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</si>
  <si>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</si>
  <si>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</si>
  <si>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</si>
  <si>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</si>
  <si>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</si>
  <si>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</si>
  <si>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</si>
  <si>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</si>
  <si>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</si>
  <si>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</si>
  <si>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</si>
  <si>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</si>
  <si>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</si>
  <si>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</si>
  <si>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</si>
  <si>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</si>
  <si>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</si>
  <si>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</si>
  <si>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</si>
  <si>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</si>
  <si>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</si>
  <si>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</si>
  <si>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</si>
  <si>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</si>
  <si>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</si>
  <si>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</si>
  <si>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</si>
  <si>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</si>
  <si>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</si>
  <si>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</si>
  <si>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</si>
  <si>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</si>
  <si>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</si>
  <si>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</si>
  <si>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</si>
  <si>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</si>
  <si>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</si>
  <si>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</si>
  <si>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</si>
  <si>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</si>
  <si>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</si>
  <si>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</si>
  <si>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</si>
  <si>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</si>
  <si>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</si>
  <si>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</si>
  <si>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</si>
  <si>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</si>
  <si>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</si>
  <si>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</si>
  <si>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</si>
  <si>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</si>
  <si>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</si>
  <si>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</si>
  <si>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</si>
  <si>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</si>
  <si>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</si>
  <si>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</si>
  <si>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</si>
  <si>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</si>
  <si>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</si>
  <si>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</si>
  <si>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</si>
  <si>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</si>
  <si>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</si>
  <si>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</si>
  <si>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</si>
  <si>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</si>
  <si>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</si>
  <si>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</si>
  <si>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</si>
  <si>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</si>
  <si>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</si>
  <si>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</si>
  <si>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</si>
  <si>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</si>
  <si>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</si>
  <si>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</si>
  <si>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</si>
  <si>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</si>
  <si>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</si>
  <si>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</si>
  <si>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</si>
  <si>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</si>
  <si>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</si>
  <si>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</si>
  <si>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</si>
  <si>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</si>
  <si>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</si>
  <si>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</si>
  <si>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</si>
  <si>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</si>
  <si>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</si>
  <si>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</si>
  <si>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</si>
  <si>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</si>
  <si>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</si>
  <si>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</si>
  <si>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</si>
  <si>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</si>
  <si>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</si>
  <si>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</si>
  <si>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</si>
  <si>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</si>
  <si>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</si>
  <si>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</si>
  <si>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</si>
  <si>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</si>
  <si>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</si>
  <si>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</si>
  <si>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</si>
  <si>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</si>
  <si>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</si>
  <si>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</si>
  <si>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</si>
  <si>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</si>
  <si>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</si>
  <si>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</si>
  <si>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</si>
  <si>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</si>
  <si>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</si>
  <si>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</si>
  <si>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</si>
  <si>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</si>
  <si>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</si>
  <si>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</si>
  <si>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</si>
  <si>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</si>
  <si>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</si>
  <si>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</si>
  <si>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</si>
  <si>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</si>
  <si>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</si>
  <si>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</si>
  <si>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</si>
  <si>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</si>
  <si>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</si>
  <si>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</si>
  <si>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</si>
  <si>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</si>
  <si>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</si>
  <si>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</si>
  <si>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</si>
  <si>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</si>
  <si>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</si>
  <si>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</si>
  <si>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</si>
  <si>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</si>
  <si>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</si>
  <si>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</si>
  <si>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</si>
  <si>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</si>
  <si>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</si>
  <si>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</si>
  <si>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</si>
  <si>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</si>
  <si>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</si>
  <si>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</si>
  <si>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</si>
  <si>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</si>
  <si>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</si>
  <si>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</si>
  <si>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</si>
  <si>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</si>
  <si>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</si>
  <si>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</si>
  <si>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</si>
  <si>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</si>
  <si>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</si>
  <si>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</si>
  <si>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</si>
  <si>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</si>
  <si>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</si>
  <si>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</si>
  <si>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</si>
  <si>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</si>
  <si>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</si>
  <si>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</si>
  <si>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</si>
  <si>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</si>
  <si>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</si>
  <si>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</si>
  <si>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</si>
  <si>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</si>
  <si>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</si>
  <si>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</si>
  <si>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</si>
  <si>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</si>
  <si>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</si>
  <si>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</si>
  <si>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</si>
  <si>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</si>
  <si>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</si>
  <si>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</si>
  <si>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</si>
  <si>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</si>
  <si>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</si>
  <si>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</si>
  <si>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</si>
  <si>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</si>
  <si>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</si>
  <si>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</si>
  <si>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</si>
  <si>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</si>
  <si>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</si>
  <si>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</si>
  <si>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</si>
  <si>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</si>
  <si>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</si>
  <si>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</si>
  <si>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</si>
  <si>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</si>
  <si>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</si>
  <si>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</si>
  <si>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</si>
  <si>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</si>
  <si>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</si>
  <si>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</si>
  <si>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</si>
  <si>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</si>
  <si>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</si>
  <si>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</si>
  <si>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</si>
  <si>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</si>
  <si>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</si>
  <si>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</si>
  <si>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</si>
  <si>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</si>
  <si>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</si>
  <si>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</si>
  <si>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</si>
  <si>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</si>
  <si>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</si>
  <si>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</si>
  <si>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</si>
  <si>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</si>
  <si>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</si>
  <si>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</si>
  <si>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</si>
  <si>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</si>
  <si>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</si>
  <si>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</si>
  <si>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</si>
  <si>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</si>
  <si>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</si>
  <si>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</si>
  <si>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</si>
  <si>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</si>
  <si>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</si>
  <si>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</si>
  <si>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</si>
  <si>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</si>
  <si>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</si>
  <si>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</si>
  <si>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</si>
  <si>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</si>
  <si>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</si>
  <si>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</si>
  <si>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</si>
  <si>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</si>
  <si>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</si>
  <si>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</si>
  <si>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</si>
  <si>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</si>
  <si>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</si>
  <si>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</si>
  <si>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</si>
  <si>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</si>
  <si>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</si>
  <si>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</si>
  <si>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</si>
  <si>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</si>
  <si>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</si>
  <si>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</si>
  <si>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</si>
  <si>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</si>
  <si>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</si>
  <si>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</si>
  <si>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</si>
  <si>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</si>
  <si>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</si>
  <si>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</si>
  <si>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</si>
  <si>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</si>
  <si>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</si>
  <si>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</si>
  <si>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</si>
  <si>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</si>
  <si>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</si>
  <si>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</si>
  <si>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</si>
  <si>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</si>
  <si>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</si>
  <si>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</si>
  <si>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</si>
  <si>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</si>
  <si>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</si>
  <si>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</si>
  <si>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</si>
  <si>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</si>
  <si>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</si>
  <si>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</si>
  <si>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</si>
  <si>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</si>
  <si>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</si>
  <si>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</si>
  <si>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</si>
  <si>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</si>
  <si>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</si>
  <si>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</si>
  <si>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</si>
  <si>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</si>
  <si>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</si>
  <si>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</si>
  <si>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</si>
  <si>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</si>
  <si>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</si>
  <si>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</si>
  <si>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</si>
  <si>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</si>
  <si>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</si>
  <si>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</si>
  <si>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</si>
  <si>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</si>
  <si>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</si>
  <si>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</si>
  <si>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</si>
  <si>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</si>
  <si>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</si>
  <si>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</si>
  <si>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</si>
  <si>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</si>
  <si>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</si>
  <si>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</si>
  <si>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</si>
  <si>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</si>
  <si>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</si>
  <si>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</si>
  <si>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</si>
  <si>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</si>
  <si>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</si>
  <si>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</si>
  <si>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</si>
  <si>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</si>
  <si>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</si>
  <si>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</si>
  <si>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</si>
  <si>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</si>
  <si>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</si>
  <si>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</si>
  <si>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</si>
  <si>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</si>
  <si>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</si>
  <si>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</si>
  <si>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</si>
  <si>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</si>
  <si>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</si>
  <si>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</si>
  <si>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</si>
  <si>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</si>
  <si>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</si>
  <si>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</si>
  <si>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</si>
  <si>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</si>
  <si>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</si>
  <si>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</si>
  <si>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</si>
  <si>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</si>
  <si>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</si>
  <si>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</si>
  <si>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</si>
  <si>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</si>
  <si>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</si>
  <si>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</si>
  <si>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</si>
  <si>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</si>
  <si>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</si>
  <si>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</si>
  <si>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</si>
  <si>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</si>
  <si>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</si>
  <si>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</si>
  <si>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</si>
  <si>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</si>
  <si>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</si>
  <si>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</si>
  <si>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</si>
  <si>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</si>
  <si>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</si>
  <si>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</si>
  <si>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</si>
  <si>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</si>
  <si>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</si>
  <si>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</si>
  <si>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</si>
  <si>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</si>
  <si>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</si>
  <si>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</si>
  <si>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</si>
  <si>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</si>
  <si>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</si>
  <si>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</si>
  <si>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</si>
  <si>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</si>
  <si>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</si>
  <si>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</si>
  <si>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</si>
  <si>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</si>
  <si>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</si>
  <si>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</si>
  <si>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</si>
  <si>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</si>
  <si>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</si>
  <si>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</si>
  <si>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</si>
  <si>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</si>
  <si>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</si>
  <si>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</si>
  <si>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</si>
  <si>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</si>
  <si>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</si>
  <si>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</si>
  <si>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</si>
  <si>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</si>
  <si>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</si>
  <si>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</si>
  <si>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</si>
  <si>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</si>
  <si>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</si>
  <si>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</si>
  <si>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</si>
  <si>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</si>
  <si>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</si>
  <si>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</si>
  <si>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</si>
  <si>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</si>
  <si>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</si>
  <si>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</si>
  <si>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</si>
  <si>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</si>
  <si>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</si>
  <si>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</si>
  <si>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</si>
  <si>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</si>
  <si>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</si>
  <si>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</si>
  <si>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</si>
  <si>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</si>
  <si>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</si>
  <si>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</si>
  <si>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</si>
  <si>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</si>
  <si>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</si>
  <si>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</si>
  <si>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</si>
  <si>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</si>
  <si>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</si>
  <si>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</si>
  <si>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</si>
  <si>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</si>
  <si>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</si>
  <si>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</si>
  <si>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</si>
  <si>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</si>
  <si>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</si>
  <si>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</si>
  <si>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</si>
  <si>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</si>
  <si>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</si>
  <si>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</si>
  <si>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</si>
  <si>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</si>
  <si>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</si>
  <si>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</si>
  <si>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</si>
  <si>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</si>
  <si>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</si>
  <si>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</si>
  <si>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</si>
  <si>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</si>
  <si>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</si>
  <si>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</si>
  <si>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</si>
  <si>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</si>
  <si>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</si>
  <si>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</si>
  <si>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</si>
  <si>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</si>
  <si>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</si>
  <si>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</si>
  <si>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</si>
  <si>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</si>
  <si>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</si>
  <si>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</si>
  <si>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</si>
  <si>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</si>
  <si>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</si>
  <si>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</si>
  <si>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</si>
  <si>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</si>
  <si>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</si>
  <si>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</si>
  <si>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</si>
  <si>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</si>
  <si>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</si>
  <si>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</si>
  <si>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</si>
  <si>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</si>
  <si>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</si>
  <si>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</si>
  <si>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</si>
  <si>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</si>
  <si>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</si>
  <si>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</si>
  <si>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</si>
  <si>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</si>
  <si>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</si>
  <si>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</si>
  <si>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</si>
  <si>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</si>
  <si>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</si>
  <si>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</si>
  <si>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</si>
  <si>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</si>
  <si>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</si>
  <si>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</si>
  <si>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</si>
  <si>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</si>
  <si>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</si>
  <si>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</si>
  <si>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</si>
  <si>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</si>
  <si>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</si>
  <si>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</si>
  <si>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</si>
  <si>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</si>
  <si>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</si>
  <si>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</si>
  <si>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</si>
  <si>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</si>
  <si>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</si>
  <si>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</si>
  <si>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</si>
  <si>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</si>
  <si>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</si>
  <si>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</si>
  <si>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</si>
  <si>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</si>
  <si>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</si>
  <si>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</si>
  <si>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</si>
  <si>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</si>
  <si>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</si>
  <si>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</si>
  <si>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</si>
  <si>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</si>
  <si>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</si>
  <si>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</si>
  <si>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</si>
  <si>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</si>
  <si>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</si>
  <si>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</si>
  <si>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</si>
  <si>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</si>
  <si>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</si>
  <si>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</si>
  <si>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</si>
  <si>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</si>
  <si>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</si>
  <si>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</si>
  <si>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</si>
  <si>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</si>
  <si>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</si>
  <si>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</si>
  <si>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</si>
  <si>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</si>
  <si>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</si>
  <si>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</si>
  <si>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</si>
  <si>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</si>
  <si>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</si>
  <si>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</si>
  <si>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</si>
  <si>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</si>
  <si>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</si>
  <si>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</si>
  <si>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</si>
  <si>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</si>
  <si>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</si>
  <si>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</si>
  <si>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</si>
  <si>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</si>
  <si>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</si>
  <si>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</si>
  <si>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</si>
  <si>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</si>
  <si>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</si>
  <si>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</si>
  <si>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</si>
  <si>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</si>
  <si>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</si>
  <si>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</si>
  <si>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</si>
  <si>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</si>
  <si>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</si>
  <si>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</si>
  <si>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</si>
  <si>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</si>
  <si>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</si>
  <si>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</si>
  <si>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</si>
  <si>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</si>
  <si>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</si>
  <si>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</si>
  <si>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</si>
  <si>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</si>
  <si>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</si>
  <si>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</si>
  <si>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</si>
  <si>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</si>
  <si>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</si>
  <si>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</si>
  <si>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</si>
  <si>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</si>
  <si>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</si>
  <si>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</si>
  <si>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</si>
  <si>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</si>
  <si>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</si>
  <si>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</si>
  <si>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</si>
  <si>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</si>
  <si>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</si>
  <si>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</si>
  <si>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</si>
  <si>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</si>
  <si>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</si>
  <si>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</si>
  <si>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</si>
  <si>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</si>
  <si>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</si>
  <si>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</si>
  <si>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</si>
  <si>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</si>
  <si>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</si>
  <si>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</si>
  <si>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</si>
  <si>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</si>
  <si>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</si>
  <si>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</si>
  <si>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</si>
  <si>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</si>
  <si>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</si>
  <si>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</si>
  <si>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</si>
  <si>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</si>
  <si>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</si>
  <si>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</si>
  <si>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</si>
  <si>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</si>
  <si>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</si>
  <si>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</si>
  <si>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</si>
  <si>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</si>
  <si>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</si>
  <si>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</si>
  <si>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</si>
  <si>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</si>
  <si>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</si>
  <si>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</si>
  <si>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</si>
  <si>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</si>
  <si>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</si>
  <si>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</si>
  <si>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</si>
  <si>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</si>
  <si>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</si>
  <si>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</si>
  <si>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</si>
  <si>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</si>
  <si>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</si>
  <si>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</si>
  <si>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</si>
  <si>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</si>
  <si>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</si>
  <si>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</si>
  <si>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</si>
  <si>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</si>
  <si>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</si>
  <si>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</si>
  <si>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</si>
  <si>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</si>
  <si>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</si>
  <si>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</si>
  <si>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</si>
  <si>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</si>
  <si>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</si>
  <si>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</si>
  <si>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</si>
  <si>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</si>
  <si>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</si>
  <si>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</si>
  <si>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</si>
  <si>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</si>
  <si>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</si>
  <si>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</si>
  <si>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</si>
  <si>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</si>
  <si>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</si>
  <si>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</si>
  <si>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</si>
  <si>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</si>
  <si>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</si>
  <si>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</si>
  <si>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</si>
  <si>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</si>
  <si>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</si>
  <si>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</si>
  <si>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</si>
  <si>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</si>
  <si>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</si>
  <si>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</si>
  <si>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</si>
  <si>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</si>
  <si>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</si>
  <si>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</si>
  <si>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</si>
  <si>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</si>
  <si>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</si>
  <si>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</si>
  <si>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</si>
  <si>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</si>
  <si>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</si>
  <si>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</si>
  <si>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</si>
  <si>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</si>
  <si>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</si>
  <si>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</si>
  <si>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</si>
  <si>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</si>
  <si>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</si>
  <si>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</si>
  <si>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</si>
  <si>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</si>
  <si>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</si>
  <si>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</si>
  <si>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</si>
  <si>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</si>
  <si>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</si>
  <si>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</si>
  <si>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</si>
  <si>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</si>
  <si>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</si>
  <si>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</si>
  <si>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</si>
  <si>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</si>
  <si>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</si>
  <si>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</si>
  <si>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</si>
  <si>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</si>
  <si>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</si>
  <si>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</si>
  <si>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</si>
  <si>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</si>
  <si>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</si>
  <si>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</si>
  <si>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</si>
  <si>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</si>
  <si>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</si>
  <si>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</si>
  <si>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</si>
  <si>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</si>
  <si>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</si>
  <si>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</si>
  <si>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</si>
  <si>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</si>
  <si>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</si>
  <si>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</si>
  <si>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</si>
  <si>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</si>
  <si>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</si>
  <si>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</si>
  <si>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</si>
  <si>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</si>
  <si>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</si>
  <si>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</si>
  <si>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</si>
  <si>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</si>
  <si>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</si>
  <si>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</si>
  <si>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</si>
  <si>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</si>
  <si>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</si>
  <si>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</si>
  <si>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</si>
  <si>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</si>
  <si>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</si>
  <si>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</si>
  <si>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</si>
  <si>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</si>
  <si>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</si>
  <si>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</si>
  <si>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</si>
  <si>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</si>
  <si>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</si>
  <si>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</si>
  <si>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</si>
  <si>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</si>
  <si>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</si>
  <si>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</si>
  <si>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</si>
  <si>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</si>
  <si>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</si>
  <si>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</si>
  <si>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</si>
  <si>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</si>
  <si>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</si>
  <si>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</si>
  <si>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</si>
  <si>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</si>
  <si>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</si>
  <si>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</si>
  <si>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</si>
  <si>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</si>
  <si>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</si>
  <si>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</si>
  <si>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</si>
  <si>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</si>
  <si>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</si>
  <si>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</si>
  <si>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</si>
  <si>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</si>
  <si>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</si>
  <si>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</si>
  <si>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</si>
  <si>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</si>
  <si>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</si>
  <si>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</si>
  <si>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</si>
  <si>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</si>
  <si>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</si>
  <si>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</si>
  <si>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</si>
  <si>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</si>
  <si>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</si>
  <si>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</si>
  <si>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</si>
  <si>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</si>
  <si>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</si>
  <si>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</si>
  <si>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</si>
  <si>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</si>
  <si>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</si>
  <si>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</si>
  <si>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</si>
  <si>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</si>
  <si>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</si>
  <si>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</si>
  <si>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</si>
  <si>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</si>
  <si>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</si>
  <si>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</si>
  <si>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</si>
  <si>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</si>
  <si>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</si>
  <si>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</si>
  <si>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</si>
  <si>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</si>
  <si>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</si>
  <si>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</si>
  <si>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</si>
  <si>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</si>
  <si>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</si>
  <si>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</si>
  <si>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</si>
  <si>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</si>
  <si>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</si>
  <si>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</si>
  <si>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</si>
  <si>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</si>
  <si>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</si>
  <si>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</si>
  <si>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</si>
  <si>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</si>
  <si>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</si>
  <si>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</si>
  <si>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</si>
  <si>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</si>
  <si>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</si>
  <si>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</si>
  <si>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</si>
  <si>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</si>
  <si>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</si>
  <si>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</si>
  <si>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</si>
  <si>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</si>
  <si>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</si>
  <si>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</si>
  <si>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</si>
  <si>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</si>
  <si>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</si>
  <si>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</si>
  <si>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</si>
  <si>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</si>
  <si>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</si>
  <si>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</si>
  <si>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</si>
  <si>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</si>
  <si>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</si>
  <si>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</si>
  <si>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</si>
  <si>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</si>
  <si>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</si>
  <si>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</si>
  <si>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</si>
  <si>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</si>
  <si>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</si>
  <si>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</si>
  <si>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</si>
  <si>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</si>
  <si>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</si>
  <si>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</si>
  <si>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</si>
  <si>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</si>
  <si>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</si>
  <si>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</si>
  <si>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</si>
  <si>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</si>
  <si>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</si>
  <si>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</si>
  <si>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</si>
  <si>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</si>
  <si>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</si>
  <si>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</si>
  <si>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</si>
  <si>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</si>
  <si>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</si>
  <si>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</si>
  <si>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</si>
  <si>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</si>
  <si>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</si>
  <si>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</si>
  <si>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</si>
  <si>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</si>
  <si>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</si>
  <si>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</si>
  <si>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</si>
  <si>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</si>
  <si>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</si>
  <si>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</si>
  <si>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</si>
  <si>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</si>
  <si>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</si>
  <si>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</si>
  <si>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</si>
  <si>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</si>
  <si>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</si>
  <si>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</si>
  <si>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</si>
  <si>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</si>
  <si>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</si>
  <si>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</si>
  <si>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</si>
  <si>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</si>
  <si>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</si>
  <si>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</si>
  <si>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</si>
  <si>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</si>
  <si>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</si>
  <si>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</si>
  <si>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</si>
  <si>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</si>
  <si>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</si>
  <si>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</si>
  <si>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</si>
  <si>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</si>
  <si>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</si>
  <si>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</si>
  <si>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</si>
  <si>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</si>
  <si>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</si>
  <si>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</si>
  <si>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</si>
  <si>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</si>
  <si>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</si>
  <si>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</si>
  <si>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</si>
  <si>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</si>
  <si>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</si>
  <si>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</si>
  <si>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</si>
  <si>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</si>
  <si>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</si>
  <si>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</si>
  <si>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</si>
  <si>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</si>
  <si>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</si>
  <si>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</si>
  <si>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</si>
  <si>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</si>
  <si>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</si>
  <si>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</si>
  <si>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</si>
  <si>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</si>
  <si>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</si>
  <si>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</si>
  <si>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</si>
  <si>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</si>
  <si>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</si>
  <si>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</si>
  <si>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</si>
  <si>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</si>
  <si>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</si>
  <si>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</si>
  <si>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</si>
  <si>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</si>
  <si>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</si>
  <si>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</si>
  <si>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</si>
  <si>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</si>
  <si>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</si>
  <si>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</si>
  <si>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</si>
  <si>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</si>
  <si>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</si>
  <si>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</si>
  <si>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</si>
  <si>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</si>
  <si>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</si>
  <si>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</si>
  <si>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</si>
  <si>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</si>
  <si>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</si>
  <si>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</si>
  <si>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</si>
  <si>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</si>
  <si>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</si>
  <si>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</si>
  <si>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</si>
  <si>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</si>
  <si>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</si>
  <si>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</si>
  <si>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</si>
  <si>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</si>
  <si>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</si>
  <si>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</si>
  <si>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</si>
  <si>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</si>
  <si>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</si>
  <si>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</si>
  <si>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</si>
  <si>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</si>
  <si>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</si>
  <si>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</si>
  <si>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</si>
  <si>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</si>
  <si>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</si>
  <si>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</si>
  <si>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</si>
  <si>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</si>
  <si>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</si>
  <si>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</si>
  <si>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</si>
  <si>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</si>
  <si>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</si>
  <si>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</si>
  <si>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</si>
  <si>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</si>
  <si>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</si>
  <si>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</si>
  <si>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</si>
  <si>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</si>
  <si>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</si>
  <si>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</si>
  <si>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</si>
  <si>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</si>
  <si>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</si>
  <si>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</si>
  <si>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</si>
  <si>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</si>
  <si>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</si>
  <si>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</si>
  <si>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</si>
  <si>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</si>
  <si>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</si>
  <si>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</si>
  <si>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</si>
  <si>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</si>
  <si>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</si>
  <si>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</si>
  <si>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</si>
  <si>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</si>
  <si>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</si>
  <si>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</si>
  <si>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</si>
  <si>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</si>
  <si>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</si>
  <si>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</si>
  <si>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</si>
  <si>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</si>
  <si>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</si>
  <si>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</si>
  <si>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</si>
  <si>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</si>
  <si>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</si>
  <si>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</si>
  <si>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</si>
  <si>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</si>
  <si>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</si>
  <si>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</si>
  <si>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</si>
  <si>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</si>
  <si>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</si>
  <si>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</si>
  <si>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</si>
  <si>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</si>
  <si>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</si>
  <si>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</si>
  <si>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</si>
  <si>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</si>
  <si>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</si>
  <si>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</si>
  <si>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</si>
  <si>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</si>
  <si>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</si>
  <si>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</si>
  <si>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</si>
  <si>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</si>
  <si>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</si>
  <si>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</si>
  <si>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</si>
  <si>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</si>
  <si>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</si>
  <si>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</si>
  <si>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</si>
  <si>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</si>
  <si>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</si>
  <si>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</si>
  <si>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</si>
  <si>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</si>
  <si>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</si>
  <si>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</si>
  <si>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</si>
  <si>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</si>
  <si>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</si>
  <si>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</si>
  <si>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</si>
  <si>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</si>
  <si>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</si>
  <si>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</si>
  <si>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</si>
  <si>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</si>
  <si>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</si>
  <si>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</si>
  <si>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</si>
  <si>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</si>
  <si>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</si>
  <si>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</si>
  <si>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</si>
  <si>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</si>
  <si>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</si>
  <si>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</si>
  <si>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</si>
  <si>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</si>
  <si>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</si>
  <si>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</si>
  <si>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</si>
  <si>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</si>
  <si>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</si>
  <si>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</si>
  <si>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</si>
  <si>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</si>
  <si>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</si>
  <si>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</si>
  <si>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</si>
  <si>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</si>
  <si>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</si>
  <si>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</si>
  <si>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</si>
  <si>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</si>
  <si>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</si>
  <si>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</si>
  <si>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</si>
  <si>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</si>
  <si>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</si>
  <si>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</si>
  <si>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</si>
  <si>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</si>
  <si>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</si>
  <si>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</si>
  <si>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</si>
  <si>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</si>
  <si>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</si>
  <si>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</si>
  <si>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</si>
  <si>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</si>
  <si>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</si>
  <si>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</si>
  <si>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</si>
  <si>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</si>
  <si>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</si>
  <si>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</si>
  <si>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</si>
  <si>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</si>
  <si>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</si>
  <si>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</si>
  <si>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</si>
  <si>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</si>
  <si>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</si>
  <si>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</si>
  <si>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</si>
  <si>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</si>
  <si>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</si>
  <si>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</si>
  <si>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</si>
  <si>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</si>
  <si>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</si>
  <si>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</si>
  <si>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</si>
  <si>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</si>
  <si>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</si>
  <si>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</si>
  <si>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</si>
  <si>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</si>
  <si>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</si>
  <si>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</si>
  <si>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</si>
  <si>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</si>
  <si>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</si>
  <si>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</si>
  <si>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</si>
  <si>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</si>
  <si>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</si>
  <si>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</si>
  <si>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</si>
  <si>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</si>
  <si>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</si>
  <si>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</si>
  <si>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</si>
  <si>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</si>
  <si>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</si>
  <si>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</si>
  <si>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</si>
  <si>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</si>
  <si>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</si>
  <si>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</si>
  <si>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</si>
  <si>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</si>
  <si>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</si>
  <si>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</si>
  <si>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</si>
  <si>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</si>
  <si>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</si>
  <si>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</si>
  <si>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</si>
  <si>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</si>
  <si>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</si>
  <si>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</si>
  <si>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</si>
  <si>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</si>
  <si>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</si>
  <si>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</si>
  <si>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</si>
  <si>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</si>
  <si>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</si>
  <si>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</si>
  <si>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</si>
  <si>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</si>
  <si>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</si>
  <si>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</si>
  <si>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</si>
  <si>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</si>
  <si>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</si>
  <si>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</si>
  <si>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</si>
  <si>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</si>
  <si>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</si>
  <si>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</si>
  <si>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</si>
  <si>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</si>
  <si>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</si>
  <si>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</si>
  <si>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</si>
  <si>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</si>
  <si>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</si>
  <si>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</si>
  <si>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</si>
  <si>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</si>
  <si>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</si>
  <si>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</si>
  <si>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</si>
  <si>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</si>
  <si>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</si>
  <si>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</si>
  <si>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</si>
  <si>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</si>
  <si>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</si>
  <si>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</si>
  <si>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</si>
  <si>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</si>
  <si>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</si>
  <si>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</si>
  <si>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</si>
  <si>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</si>
  <si>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</si>
  <si>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</si>
  <si>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</si>
  <si>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</si>
  <si>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</si>
  <si>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</si>
  <si>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</si>
  <si>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</si>
  <si>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</si>
  <si>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</si>
  <si>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</si>
  <si>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</si>
  <si>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</si>
  <si>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</si>
  <si>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</si>
  <si>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</si>
  <si>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</si>
  <si>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</si>
  <si>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</si>
  <si>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</si>
  <si>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</si>
  <si>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</si>
  <si>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</si>
  <si>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</si>
  <si>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</si>
  <si>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</si>
  <si>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</si>
  <si>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</si>
  <si>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</si>
  <si>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</si>
  <si>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</si>
  <si>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</si>
  <si>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</si>
  <si>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</si>
  <si>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</si>
  <si>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</si>
  <si>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</si>
  <si>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</si>
  <si>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</si>
  <si>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</si>
  <si>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</si>
  <si>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</si>
  <si>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</si>
  <si>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</si>
  <si>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</si>
  <si>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</si>
  <si>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</si>
  <si>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</si>
  <si>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</si>
  <si>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</si>
  <si>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</si>
  <si>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</si>
  <si>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</si>
  <si>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</si>
  <si>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</si>
  <si>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</si>
  <si>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</si>
  <si>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</si>
  <si>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</si>
  <si>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</si>
  <si>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</si>
  <si>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</si>
  <si>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</si>
  <si>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</si>
  <si>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</si>
  <si>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</si>
  <si>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</si>
  <si>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</si>
  <si>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</si>
  <si>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</si>
  <si>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</si>
  <si>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</si>
  <si>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</si>
  <si>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</si>
  <si>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</si>
  <si>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</si>
  <si>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</si>
  <si>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</si>
  <si>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</si>
  <si>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</si>
  <si>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</si>
  <si>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</si>
  <si>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</si>
  <si>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</si>
  <si>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</si>
  <si>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</si>
  <si>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</si>
  <si>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</si>
  <si>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</si>
  <si>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</si>
  <si>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</si>
  <si>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</si>
  <si>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</si>
  <si>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</si>
  <si>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</si>
  <si>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</si>
  <si>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</si>
  <si>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</si>
  <si>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</si>
  <si>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</si>
  <si>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</si>
  <si>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</si>
  <si>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</si>
  <si>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</si>
  <si>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</si>
  <si>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</si>
  <si>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</si>
  <si>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</si>
  <si>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</si>
  <si>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</si>
  <si>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</si>
  <si>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</si>
  <si>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</si>
  <si>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</si>
  <si>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</si>
  <si>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</si>
  <si>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</si>
  <si>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</si>
  <si>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</si>
  <si>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</si>
  <si>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</si>
  <si>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</si>
  <si>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</si>
  <si>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</si>
  <si>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</si>
  <si>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</si>
  <si>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</si>
  <si>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</si>
  <si>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</si>
  <si>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</si>
  <si>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</si>
  <si>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</si>
  <si>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</si>
  <si>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</si>
  <si>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</si>
  <si>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</si>
  <si>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</si>
  <si>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</si>
  <si>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</si>
  <si>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</si>
  <si>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</si>
  <si>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</si>
  <si>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</si>
  <si>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</si>
  <si>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</si>
  <si>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</si>
  <si>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</si>
  <si>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</si>
  <si>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</si>
  <si>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</si>
  <si>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</si>
  <si>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</si>
  <si>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</si>
  <si>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</si>
  <si>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</si>
  <si>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</si>
  <si>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</si>
  <si>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</si>
  <si>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</si>
  <si>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</si>
  <si>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</si>
  <si>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</si>
  <si>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</si>
  <si>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</si>
  <si>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</si>
  <si>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</si>
  <si>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</si>
  <si>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</si>
  <si>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</si>
  <si>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</si>
  <si>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</si>
  <si>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</si>
  <si>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</si>
  <si>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</si>
  <si>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</si>
  <si>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</si>
  <si>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</si>
  <si>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</si>
  <si>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</si>
  <si>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</si>
  <si>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</si>
  <si>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</si>
  <si>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</si>
  <si>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</si>
  <si>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</si>
  <si>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</si>
  <si>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</si>
  <si>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</si>
  <si>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</si>
  <si>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</si>
  <si>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</si>
  <si>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</si>
  <si>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</si>
  <si>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</si>
  <si>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</si>
  <si>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</si>
  <si>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</si>
  <si>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</si>
  <si>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</si>
  <si>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</si>
  <si>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</si>
  <si>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</si>
  <si>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</si>
  <si>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</si>
  <si>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</si>
  <si>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</si>
  <si>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</si>
  <si>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</si>
  <si>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</si>
  <si>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</si>
  <si>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</si>
  <si>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</si>
  <si>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</si>
  <si>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</si>
  <si>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</si>
  <si>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</si>
  <si>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</si>
  <si>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</si>
  <si>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</si>
  <si>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</si>
  <si>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</si>
  <si>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</si>
  <si>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</si>
  <si>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</si>
  <si>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</si>
  <si>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</si>
  <si>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</si>
  <si>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</si>
  <si>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</si>
  <si>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</si>
  <si>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</si>
  <si>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</si>
  <si>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</si>
  <si>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</si>
  <si>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</si>
  <si>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</si>
  <si>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</si>
  <si>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</si>
  <si>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</si>
  <si>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</si>
  <si>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</si>
  <si>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</si>
  <si>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</si>
  <si>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</si>
  <si>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</si>
  <si>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</si>
  <si>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</si>
  <si>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</si>
  <si>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</si>
  <si>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</si>
  <si>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</si>
  <si>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</si>
  <si>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</si>
  <si>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</si>
  <si>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</si>
  <si>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</si>
  <si>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</si>
  <si>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</si>
  <si>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</si>
  <si>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</si>
  <si>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</si>
  <si>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</si>
  <si>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</si>
  <si>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</si>
  <si>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</si>
  <si>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</si>
  <si>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</si>
  <si>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</si>
  <si>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</si>
  <si>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</si>
  <si>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</si>
  <si>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</si>
  <si>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</si>
  <si>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</si>
  <si>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</si>
  <si>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</si>
  <si>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</si>
  <si>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</si>
  <si>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</si>
  <si>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</si>
  <si>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</si>
  <si>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</si>
  <si>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</si>
  <si>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</si>
  <si>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</si>
  <si>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</si>
  <si>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</si>
  <si>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</si>
  <si>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</si>
  <si>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</si>
  <si>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</si>
  <si>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</si>
  <si>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</si>
  <si>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</si>
  <si>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</si>
  <si>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</si>
  <si>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</si>
  <si>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</si>
  <si>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</si>
  <si>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</si>
  <si>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</si>
  <si>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</si>
  <si>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</si>
  <si>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</si>
  <si>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</si>
  <si>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</si>
  <si>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</si>
  <si>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</si>
  <si>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</si>
  <si>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</si>
  <si>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</si>
  <si>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</si>
  <si>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</si>
  <si>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</si>
  <si>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</si>
  <si>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</si>
  <si>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</si>
  <si>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</si>
  <si>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</si>
  <si>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</si>
  <si>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</si>
  <si>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</si>
  <si>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</si>
  <si>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</si>
  <si>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</si>
  <si>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</si>
  <si>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</si>
  <si>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</si>
  <si>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</si>
  <si>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</si>
  <si>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</si>
  <si>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</si>
  <si>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</si>
  <si>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</si>
  <si>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</si>
  <si>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</si>
  <si>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</si>
  <si>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</si>
  <si>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</si>
  <si>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</si>
  <si>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</si>
  <si>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</si>
  <si>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</si>
  <si>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</si>
  <si>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</si>
  <si>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</si>
  <si>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</si>
  <si>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</si>
  <si>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</si>
  <si>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</si>
  <si>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</si>
  <si>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</si>
  <si>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</si>
  <si>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</si>
  <si>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</si>
  <si>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</si>
  <si>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</si>
  <si>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</si>
  <si>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</si>
  <si>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</si>
  <si>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</si>
  <si>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</si>
  <si>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</si>
  <si>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</si>
  <si>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</si>
  <si>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</si>
  <si>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</si>
  <si>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</si>
  <si>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</si>
  <si>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</si>
  <si>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</si>
  <si>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</si>
  <si>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</si>
  <si>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</si>
  <si>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</si>
  <si>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</si>
  <si>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</si>
  <si>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</si>
  <si>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</si>
  <si>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</si>
  <si>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</si>
  <si>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</si>
  <si>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</si>
  <si>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</si>
  <si>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</si>
  <si>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</si>
  <si>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</si>
  <si>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</si>
  <si>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</si>
  <si>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</si>
  <si>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</si>
  <si>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</si>
  <si>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</si>
  <si>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</si>
  <si>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</si>
  <si>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</si>
  <si>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</si>
  <si>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</si>
  <si>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</si>
  <si>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</si>
  <si>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</si>
  <si>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</si>
  <si>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</si>
  <si>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</si>
  <si>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</si>
  <si>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</si>
  <si>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</si>
  <si>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</si>
  <si>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</si>
  <si>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</si>
  <si>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</si>
  <si>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</si>
  <si>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</si>
  <si>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</si>
  <si>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</si>
  <si>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</si>
  <si>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</si>
  <si>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</si>
  <si>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</si>
  <si>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</si>
  <si>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</si>
  <si>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</si>
  <si>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</si>
  <si>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</si>
  <si>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</si>
  <si>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</si>
  <si>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</si>
  <si>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</si>
  <si>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</si>
  <si>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</si>
  <si>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</si>
  <si>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</si>
  <si>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</si>
  <si>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</si>
  <si>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</si>
  <si>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</si>
  <si>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</si>
  <si>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</si>
  <si>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</si>
  <si>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</si>
  <si>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</si>
  <si>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</si>
  <si>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</si>
  <si>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</si>
  <si>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</si>
  <si>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</si>
  <si>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</si>
  <si>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</si>
  <si>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</si>
  <si>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</si>
  <si>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</si>
  <si>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</si>
  <si>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</si>
  <si>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</si>
  <si>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</si>
  <si>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</si>
  <si>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</si>
  <si>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</si>
  <si>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</si>
  <si>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</si>
  <si>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</si>
  <si>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</si>
  <si>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</si>
  <si>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</si>
  <si>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</si>
  <si>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</si>
  <si>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</si>
  <si>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</si>
  <si>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</si>
  <si>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</si>
  <si>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</si>
  <si>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</si>
  <si>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</si>
  <si>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</si>
  <si>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</si>
  <si>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</si>
  <si>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</si>
  <si>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</si>
  <si>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</si>
  <si>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</si>
  <si>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</si>
  <si>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</si>
  <si>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</si>
  <si>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</si>
  <si>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</si>
  <si>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</si>
  <si>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</si>
  <si>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</si>
  <si>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</si>
  <si>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</si>
  <si>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</si>
  <si>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</si>
  <si>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</si>
  <si>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</si>
  <si>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</si>
  <si>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</si>
  <si>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</si>
  <si>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</si>
  <si>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</si>
  <si>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</si>
  <si>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</si>
  <si>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</si>
  <si>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</si>
  <si>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</si>
  <si>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</si>
  <si>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</si>
  <si>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</si>
  <si>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</si>
  <si>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</si>
  <si>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</si>
  <si>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</si>
  <si>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</si>
  <si>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</si>
  <si>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</si>
  <si>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</si>
  <si>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</si>
  <si>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</si>
  <si>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</si>
  <si>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</si>
  <si>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</si>
  <si>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</si>
  <si>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</si>
  <si>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</si>
  <si>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</si>
  <si>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</si>
  <si>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</si>
  <si>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</si>
  <si>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</si>
  <si>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</si>
  <si>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</si>
  <si>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</si>
  <si>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</si>
  <si>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</si>
  <si>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</si>
  <si>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</si>
  <si>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</si>
  <si>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</si>
  <si>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</si>
  <si>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</si>
  <si>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</si>
  <si>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</si>
  <si>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</si>
  <si>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</si>
  <si>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</si>
  <si>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</si>
  <si>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</si>
  <si>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</si>
  <si>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</si>
  <si>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</si>
  <si>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</si>
  <si>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</si>
  <si>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</si>
  <si>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</si>
  <si>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</si>
  <si>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</si>
  <si>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</si>
  <si>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</si>
  <si>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</si>
  <si>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</si>
  <si>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</si>
  <si>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</si>
  <si>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</si>
  <si>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</si>
  <si>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</si>
  <si>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</si>
  <si>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</si>
  <si>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</si>
  <si>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</si>
  <si>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</si>
  <si>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</si>
  <si>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</si>
  <si>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</si>
  <si>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</si>
  <si>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</si>
  <si>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</si>
  <si>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</si>
  <si>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</si>
  <si>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</si>
  <si>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</si>
  <si>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</si>
  <si>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</si>
  <si>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</si>
  <si>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</si>
  <si>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</si>
  <si>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</si>
  <si>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</si>
  <si>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</si>
  <si>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</si>
  <si>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</si>
  <si>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</si>
  <si>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</si>
  <si>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</si>
  <si>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</si>
  <si>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</si>
  <si>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</si>
  <si>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</si>
  <si>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</si>
  <si>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</si>
  <si>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</si>
  <si>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</si>
  <si>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</si>
  <si>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</si>
  <si>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</si>
  <si>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</si>
  <si>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</si>
  <si>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</si>
  <si>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</si>
  <si>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</si>
  <si>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</si>
  <si>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</si>
  <si>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</si>
  <si>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</si>
  <si>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</si>
  <si>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</si>
  <si>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</si>
  <si>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</si>
  <si>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</si>
  <si>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</si>
  <si>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</si>
  <si>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</si>
  <si>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</si>
  <si>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</si>
  <si>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</si>
  <si>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</si>
  <si>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</si>
  <si>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</si>
  <si>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</si>
  <si>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</si>
  <si>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</si>
  <si>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</si>
  <si>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</si>
  <si>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</si>
  <si>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</si>
  <si>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</si>
  <si>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</si>
  <si>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</si>
  <si>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</si>
  <si>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</si>
  <si>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</si>
  <si>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</si>
  <si>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</si>
  <si>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</si>
  <si>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</si>
  <si>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</si>
  <si>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</si>
  <si>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</si>
  <si>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</si>
  <si>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</si>
  <si>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</si>
  <si>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</si>
  <si>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</si>
  <si>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</si>
  <si>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</si>
  <si>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</si>
  <si>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</si>
  <si>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</si>
  <si>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</si>
  <si>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</si>
  <si>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</si>
  <si>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</si>
  <si>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</si>
  <si>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</si>
  <si>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</si>
  <si>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</si>
  <si>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</si>
  <si>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</si>
  <si>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</si>
  <si>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</si>
  <si>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</si>
  <si>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</si>
  <si>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</si>
  <si>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</si>
  <si>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</si>
  <si>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</si>
  <si>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</si>
  <si>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</si>
  <si>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</si>
  <si>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</si>
  <si>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</si>
  <si>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</si>
  <si>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</si>
  <si>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</si>
  <si>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</si>
  <si>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</si>
  <si>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</si>
  <si>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</si>
  <si>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</si>
  <si>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</si>
  <si>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</si>
  <si>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</si>
  <si>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</si>
  <si>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</si>
  <si>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</si>
  <si>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</si>
  <si>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</si>
  <si>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</si>
  <si>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</si>
  <si>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</si>
  <si>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</si>
  <si>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</si>
  <si>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</si>
  <si>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</si>
  <si>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</si>
  <si>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</si>
  <si>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</si>
  <si>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</si>
  <si>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</si>
  <si>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</si>
  <si>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</si>
  <si>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</si>
  <si>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</si>
  <si>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</si>
  <si>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</si>
  <si>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</si>
  <si>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</si>
  <si>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</si>
  <si>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</si>
  <si>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</si>
  <si>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</si>
  <si>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</si>
  <si>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</si>
  <si>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</si>
  <si>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</si>
  <si>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</si>
  <si>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</si>
  <si>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</si>
  <si>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</si>
  <si>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</si>
  <si>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</si>
  <si>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</si>
  <si>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</si>
  <si>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</si>
  <si>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</si>
  <si>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</si>
  <si>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</si>
  <si>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</si>
  <si>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</si>
  <si>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</si>
  <si>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</si>
  <si>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</si>
  <si>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</si>
  <si>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</si>
  <si>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</si>
  <si>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</si>
  <si>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</si>
  <si>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</si>
  <si>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</si>
  <si>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</si>
  <si>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</si>
  <si>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</si>
  <si>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</si>
  <si>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</si>
  <si>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</si>
  <si>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</si>
  <si>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</si>
  <si>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</si>
  <si>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</si>
  <si>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</si>
  <si>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</si>
  <si>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</si>
  <si>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</si>
  <si>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</si>
  <si>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</si>
  <si>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</si>
  <si>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</si>
  <si>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</si>
  <si>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</si>
  <si>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</si>
  <si>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</si>
  <si>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</si>
  <si>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</si>
  <si>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</si>
  <si>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</si>
  <si>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</si>
  <si>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</si>
  <si>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</si>
  <si>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</si>
  <si>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</si>
  <si>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</si>
  <si>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</si>
  <si>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</si>
  <si>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</si>
  <si>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</si>
  <si>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</si>
  <si>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</si>
  <si>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</si>
  <si>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</si>
  <si>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</si>
  <si>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</si>
  <si>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</si>
  <si>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</si>
  <si>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</si>
  <si>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</si>
  <si>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</si>
  <si>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</si>
  <si>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</si>
  <si>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</si>
  <si>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</si>
  <si>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</si>
  <si>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</si>
  <si>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</si>
  <si>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</si>
  <si>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</si>
  <si>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</si>
  <si>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</si>
  <si>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</si>
  <si>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</si>
  <si>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</si>
  <si>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</si>
  <si>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</si>
  <si>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</si>
  <si>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</si>
  <si>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</si>
  <si>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</si>
  <si>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</si>
  <si>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</si>
  <si>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</si>
  <si>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</si>
  <si>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</si>
  <si>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</si>
  <si>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</si>
  <si>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</si>
  <si>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</si>
  <si>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</si>
  <si>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</si>
  <si>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</si>
  <si>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</si>
  <si>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</si>
  <si>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</si>
  <si>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</si>
  <si>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</si>
  <si>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</si>
  <si>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</si>
  <si>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</si>
  <si>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</si>
  <si>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</si>
  <si>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</si>
  <si>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</si>
  <si>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</si>
  <si>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</si>
  <si>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</si>
  <si>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</si>
  <si>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</si>
  <si>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</si>
  <si>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</si>
  <si>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</si>
  <si>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</si>
  <si>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</si>
  <si>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</si>
  <si>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</si>
  <si>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</si>
  <si>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</si>
  <si>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</si>
  <si>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</si>
  <si>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</si>
  <si>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</si>
  <si>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</si>
  <si>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</si>
  <si>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</si>
  <si>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</si>
  <si>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</si>
  <si>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</si>
  <si>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</si>
  <si>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</si>
  <si>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</si>
  <si>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</si>
  <si>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</si>
  <si>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</si>
  <si>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</si>
  <si>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</si>
  <si>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</si>
  <si>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</si>
  <si>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</si>
  <si>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</si>
  <si>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</si>
  <si>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</si>
  <si>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</si>
  <si>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</si>
  <si>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</si>
  <si>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</si>
  <si>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</si>
  <si>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</si>
  <si>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</si>
  <si>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</si>
  <si>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</si>
  <si>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</si>
  <si>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</si>
  <si>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</si>
  <si>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</si>
  <si>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</si>
  <si>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</si>
  <si>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</si>
  <si>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</si>
  <si>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</si>
  <si>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</si>
  <si>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</si>
  <si>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</si>
  <si>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</si>
  <si>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</si>
  <si>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</si>
  <si>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</si>
  <si>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</si>
  <si>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</si>
  <si>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</si>
  <si>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</si>
  <si>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</si>
  <si>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</si>
  <si>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</si>
  <si>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</si>
  <si>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</si>
  <si>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</si>
  <si>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</si>
  <si>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</si>
  <si>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</si>
  <si>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</si>
  <si>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</si>
  <si>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</si>
  <si>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</si>
  <si>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</si>
  <si>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</si>
  <si>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</si>
  <si>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</si>
  <si>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</si>
  <si>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</si>
  <si>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</si>
  <si>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</si>
  <si>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</si>
  <si>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</si>
  <si>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</si>
  <si>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</si>
  <si>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</si>
  <si>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</si>
  <si>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</si>
  <si>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</si>
  <si>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</si>
  <si>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</si>
  <si>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</si>
  <si>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</si>
  <si>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</si>
  <si>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</si>
  <si>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</si>
  <si>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</si>
  <si>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</si>
  <si>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</si>
  <si>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</si>
  <si>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</si>
  <si>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</si>
  <si>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</si>
  <si>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</si>
  <si>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</si>
  <si>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</si>
  <si>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</si>
  <si>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</si>
  <si>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</si>
  <si>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</si>
  <si>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</si>
  <si>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</si>
  <si>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</si>
  <si>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</si>
  <si>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</si>
  <si>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</si>
  <si>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</si>
  <si>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</si>
  <si>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</si>
  <si>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</si>
  <si>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</si>
  <si>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</si>
  <si>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</si>
  <si>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</si>
  <si>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</si>
  <si>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</si>
  <si>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</si>
  <si>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</si>
  <si>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</si>
  <si>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</si>
  <si>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</si>
  <si>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</si>
  <si>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</si>
  <si>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</si>
  <si>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</si>
  <si>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</si>
  <si>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</si>
  <si>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</si>
  <si>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</si>
  <si>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</si>
  <si>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</si>
  <si>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</si>
  <si>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</si>
  <si>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</si>
  <si>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</si>
  <si>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</si>
  <si>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</si>
  <si>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</si>
  <si>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</si>
  <si>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</si>
  <si>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</si>
  <si>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</si>
  <si>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</si>
  <si>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</si>
  <si>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</si>
  <si>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</si>
  <si>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</si>
  <si>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</si>
  <si>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</si>
  <si>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</si>
  <si>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</si>
  <si>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</si>
  <si>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</si>
  <si>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</si>
  <si>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</si>
  <si>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</si>
  <si>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</si>
  <si>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</si>
  <si>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</si>
  <si>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</si>
  <si>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</si>
  <si>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</si>
  <si>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</si>
  <si>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</si>
  <si>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</si>
  <si>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</si>
  <si>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</si>
  <si>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</si>
  <si>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</si>
  <si>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</si>
  <si>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</si>
  <si>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</si>
  <si>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</si>
  <si>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</si>
  <si>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</si>
  <si>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</si>
  <si>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</si>
  <si>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</si>
  <si>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</si>
  <si>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</si>
  <si>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</si>
  <si>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</si>
  <si>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</si>
  <si>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</si>
  <si>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</si>
  <si>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</si>
  <si>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</si>
  <si>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</si>
  <si>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</si>
  <si>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</si>
  <si>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</si>
  <si>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</si>
  <si>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</si>
  <si>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</si>
  <si>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</si>
  <si>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</si>
  <si>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</si>
  <si>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</si>
  <si>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</si>
  <si>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</si>
  <si>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</si>
  <si>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</si>
  <si>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</si>
  <si>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</si>
  <si>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</si>
  <si>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</si>
  <si>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</si>
  <si>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</si>
  <si>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</si>
  <si>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</si>
  <si>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</si>
  <si>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</si>
  <si>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</si>
  <si>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</si>
  <si>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</si>
  <si>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</si>
  <si>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</si>
  <si>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</si>
  <si>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</si>
  <si>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</si>
  <si>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</si>
  <si>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</si>
  <si>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</si>
  <si>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</si>
  <si>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</si>
  <si>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</si>
  <si>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</si>
  <si>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</si>
  <si>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</si>
  <si>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</si>
  <si>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</si>
  <si>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</si>
  <si>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</si>
  <si>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</si>
  <si>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</si>
  <si>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</si>
  <si>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</si>
  <si>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</si>
  <si>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</si>
  <si>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</si>
  <si>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</si>
  <si>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</si>
  <si>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</si>
  <si>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</si>
  <si>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</si>
  <si>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</si>
  <si>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</si>
  <si>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</si>
  <si>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</si>
  <si>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</si>
  <si>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</si>
  <si>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</si>
  <si>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</si>
  <si>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</si>
  <si>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</si>
  <si>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</si>
  <si>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</si>
  <si>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</si>
  <si>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</si>
  <si>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</si>
  <si>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</si>
  <si>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</si>
  <si>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</si>
  <si>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</si>
  <si>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</si>
  <si>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</si>
  <si>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</si>
  <si>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</si>
  <si>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</si>
  <si>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</si>
  <si>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</si>
  <si>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</si>
  <si>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</si>
  <si>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</si>
  <si>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</si>
  <si>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</si>
  <si>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</si>
  <si>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</si>
  <si>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</si>
  <si>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</si>
  <si>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</si>
  <si>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</si>
  <si>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</si>
  <si>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</si>
  <si>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</si>
  <si>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</si>
  <si>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</si>
  <si>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</si>
  <si>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</si>
  <si>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</si>
  <si>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</si>
  <si>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</si>
  <si>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</si>
  <si>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</si>
  <si>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</si>
  <si>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</si>
  <si>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</si>
  <si>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</si>
  <si>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</si>
  <si>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</si>
  <si>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</si>
  <si>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</si>
  <si>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</si>
  <si>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</si>
  <si>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</si>
  <si>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</si>
  <si>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</si>
  <si>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</si>
  <si>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</si>
  <si>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</si>
  <si>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</si>
  <si>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</si>
  <si>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</si>
  <si>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</si>
  <si>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</si>
  <si>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</si>
  <si>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</si>
  <si>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</si>
  <si>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</si>
  <si>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</si>
  <si>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</si>
  <si>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</si>
  <si>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</si>
  <si>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</si>
  <si>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</si>
  <si>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</si>
  <si>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</si>
  <si>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</si>
  <si>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</si>
  <si>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</si>
  <si>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</si>
  <si>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</si>
  <si>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</si>
  <si>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</si>
  <si>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</si>
  <si>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</si>
  <si>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</si>
  <si>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</si>
  <si>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</si>
  <si>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</si>
  <si>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</si>
  <si>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</si>
  <si>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</si>
  <si>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</si>
  <si>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</si>
  <si>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</si>
  <si>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</si>
  <si>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</si>
  <si>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</si>
  <si>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</si>
  <si>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</si>
  <si>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</si>
  <si>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</si>
  <si>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</si>
  <si>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</si>
  <si>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</si>
  <si>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</si>
  <si>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</si>
  <si>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</si>
  <si>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</si>
  <si>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</si>
  <si>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</si>
  <si>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</si>
  <si>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</si>
  <si>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</si>
  <si>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</si>
  <si>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</si>
  <si>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</si>
  <si>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</si>
  <si>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</si>
  <si>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</si>
  <si>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</si>
  <si>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</si>
  <si>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</si>
  <si>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</si>
  <si>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</si>
  <si>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</si>
  <si>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</si>
  <si>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</si>
  <si>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</si>
  <si>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</si>
  <si>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</si>
  <si>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</si>
  <si>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</si>
  <si>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</si>
  <si>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</si>
  <si>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</si>
  <si>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</si>
  <si>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</si>
  <si>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</si>
  <si>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</si>
  <si>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</si>
  <si>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</si>
  <si>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</si>
  <si>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</si>
  <si>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</si>
  <si>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</si>
  <si>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</si>
  <si>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</si>
  <si>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</si>
  <si>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</si>
  <si>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</si>
  <si>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</si>
  <si>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</si>
  <si>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</si>
  <si>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</si>
  <si>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</si>
  <si>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</si>
  <si>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</si>
  <si>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</si>
  <si>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</si>
  <si>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</si>
  <si>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</si>
  <si>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</si>
  <si>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</si>
  <si>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</si>
  <si>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</si>
  <si>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</si>
  <si>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</si>
  <si>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</si>
  <si>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</si>
  <si>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</si>
  <si>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</si>
  <si>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</si>
  <si>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</si>
  <si>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</si>
  <si>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</si>
  <si>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</si>
  <si>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</si>
  <si>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</si>
  <si>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</si>
  <si>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</si>
  <si>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</si>
  <si>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</si>
  <si>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</si>
  <si>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</si>
  <si>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</si>
  <si>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</si>
  <si>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</si>
  <si>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</si>
  <si>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</si>
  <si>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</si>
  <si>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</si>
  <si>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</si>
  <si>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</si>
  <si>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</si>
  <si>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</si>
  <si>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</si>
  <si>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</si>
  <si>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</si>
  <si>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</si>
  <si>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</si>
  <si>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</si>
  <si>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</si>
  <si>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</si>
  <si>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</si>
  <si>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</si>
  <si>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</si>
  <si>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</si>
  <si>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</si>
  <si>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</si>
  <si>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</si>
  <si>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</si>
  <si>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</si>
  <si>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</si>
  <si>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</si>
  <si>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</si>
  <si>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</si>
  <si>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</si>
  <si>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</si>
  <si>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</si>
  <si>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</si>
  <si>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</si>
  <si>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</si>
  <si>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</si>
  <si>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</si>
  <si>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</si>
  <si>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</si>
  <si>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</si>
  <si>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</si>
  <si>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</si>
  <si>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</si>
  <si>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</si>
  <si>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</si>
  <si>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</si>
  <si>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</si>
  <si>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</si>
  <si>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</si>
  <si>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</si>
  <si>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</si>
  <si>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</si>
  <si>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</si>
  <si>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</si>
  <si>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</si>
  <si>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</si>
  <si>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</si>
  <si>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</si>
  <si>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</si>
  <si>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</si>
  <si>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</si>
  <si>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</si>
  <si>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</si>
  <si>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</si>
  <si>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</si>
  <si>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</si>
  <si>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</si>
  <si>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</si>
  <si>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</si>
  <si>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</si>
  <si>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</si>
  <si>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</si>
  <si>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</si>
  <si>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</si>
  <si>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</si>
  <si>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</si>
  <si>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</si>
  <si>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</si>
  <si>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</si>
  <si>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</si>
  <si>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</si>
  <si>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</si>
  <si>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</si>
  <si>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</si>
  <si>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</si>
  <si>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</si>
  <si>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</si>
  <si>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</si>
  <si>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</si>
  <si>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</si>
  <si>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</si>
  <si>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</si>
  <si>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</si>
  <si>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</si>
  <si>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</si>
  <si>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</si>
  <si>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</si>
  <si>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</si>
  <si>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</si>
  <si>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</si>
  <si>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</si>
  <si>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</si>
  <si>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</si>
  <si>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</si>
  <si>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</si>
  <si>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</si>
  <si>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</si>
  <si>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</si>
  <si>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</si>
  <si>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</si>
  <si>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</si>
  <si>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</si>
  <si>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</si>
  <si>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</si>
  <si>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</si>
  <si>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</si>
  <si>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</si>
  <si>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</si>
  <si>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</si>
  <si>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</si>
  <si>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</si>
  <si>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</si>
  <si>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</si>
  <si>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</si>
  <si>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</si>
  <si>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</si>
  <si>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</si>
  <si>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</si>
  <si>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</si>
  <si>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</si>
  <si>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</si>
  <si>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</si>
  <si>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</si>
  <si>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</si>
  <si>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</si>
  <si>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</si>
  <si>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</si>
  <si>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</si>
  <si>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</si>
  <si>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</si>
  <si>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</si>
  <si>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</si>
  <si>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</si>
  <si>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</si>
  <si>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</si>
  <si>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</si>
  <si>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</si>
  <si>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</si>
  <si>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</si>
  <si>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</si>
  <si>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</si>
  <si>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</si>
  <si>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</si>
  <si>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</si>
  <si>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</si>
  <si>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</si>
  <si>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</si>
  <si>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</si>
  <si>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</si>
  <si>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</si>
  <si>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</si>
  <si>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</si>
  <si>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</si>
  <si>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</si>
  <si>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</si>
  <si>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</si>
  <si>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</si>
  <si>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</si>
  <si>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</si>
  <si>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</si>
  <si>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</si>
  <si>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</si>
  <si>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</si>
  <si>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</si>
  <si>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</si>
  <si>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</si>
  <si>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</si>
  <si>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</si>
  <si>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</si>
  <si>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</si>
  <si>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</si>
  <si>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</si>
  <si>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</si>
  <si>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</si>
  <si>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</si>
  <si>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</si>
  <si>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</si>
  <si>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</si>
  <si>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</si>
  <si>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</si>
  <si>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</si>
  <si>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</si>
  <si>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</si>
  <si>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</si>
  <si>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</si>
  <si>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</si>
  <si>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</si>
  <si>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</si>
  <si>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</si>
  <si>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</si>
  <si>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</si>
  <si>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</si>
  <si>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</si>
  <si>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</si>
  <si>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</si>
  <si>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</si>
  <si>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</si>
  <si>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</si>
  <si>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</si>
  <si>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</si>
  <si>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</si>
  <si>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</si>
  <si>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</si>
  <si>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</si>
  <si>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</si>
  <si>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</si>
  <si>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</si>
  <si>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</si>
  <si>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</si>
  <si>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</si>
  <si>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</si>
  <si>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</si>
  <si>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</si>
  <si>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</si>
  <si>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</si>
  <si>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</si>
  <si>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</si>
  <si>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</si>
  <si>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</si>
  <si>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</si>
  <si>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</si>
  <si>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</si>
  <si>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</si>
  <si>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</si>
  <si>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</si>
  <si>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</si>
  <si>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</si>
  <si>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</si>
  <si>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</si>
  <si>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</si>
  <si>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</si>
  <si>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</si>
  <si>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</si>
  <si>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</si>
  <si>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</si>
  <si>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</si>
  <si>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</si>
  <si>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</si>
  <si>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</si>
  <si>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</si>
  <si>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</si>
  <si>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</si>
  <si>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</si>
  <si>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</si>
  <si>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</si>
  <si>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</si>
  <si>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</si>
  <si>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</si>
  <si>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</si>
  <si>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</si>
  <si>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</si>
  <si>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</si>
  <si>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</si>
  <si>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</si>
  <si>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</si>
  <si>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</si>
  <si>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</si>
  <si>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</si>
  <si>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</si>
  <si>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</si>
  <si>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</si>
  <si>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</si>
  <si>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</si>
  <si>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</si>
  <si>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</si>
  <si>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</si>
  <si>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</si>
  <si>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</si>
  <si>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</si>
  <si>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</si>
  <si>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</si>
  <si>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</si>
  <si>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</si>
  <si>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</si>
  <si>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</si>
  <si>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</si>
  <si>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</si>
  <si>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</si>
  <si>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</si>
  <si>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</si>
  <si>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</si>
  <si>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</si>
  <si>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</si>
  <si>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</si>
  <si>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</si>
  <si>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</si>
  <si>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</si>
  <si>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</si>
  <si>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</si>
  <si>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</si>
  <si>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</si>
  <si>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</si>
  <si>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</si>
  <si>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</si>
  <si>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</si>
  <si>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</si>
  <si>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</si>
  <si>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</si>
  <si>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</si>
  <si>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</si>
  <si>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</si>
  <si>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</si>
  <si>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</si>
  <si>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</si>
  <si>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</si>
  <si>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</si>
  <si>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</si>
  <si>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</si>
  <si>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</si>
  <si>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</si>
  <si>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</si>
  <si>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</si>
  <si>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</si>
  <si>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</si>
  <si>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</si>
  <si>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</si>
  <si>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</si>
  <si>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</si>
  <si>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</si>
  <si>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</si>
  <si>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</si>
  <si>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</si>
  <si>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</si>
  <si>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</si>
  <si>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</si>
  <si>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</si>
  <si>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</si>
  <si>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</si>
  <si>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</si>
  <si>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</si>
  <si>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</si>
  <si>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</si>
  <si>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</si>
  <si>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</si>
  <si>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</si>
  <si>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</si>
  <si>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</si>
  <si>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</si>
  <si>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</si>
  <si>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</si>
  <si>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</si>
  <si>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</si>
  <si>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</si>
  <si>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</si>
  <si>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</si>
  <si>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</si>
  <si>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</si>
  <si>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</si>
  <si>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</si>
  <si>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</si>
  <si>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</si>
  <si>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</si>
  <si>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</si>
  <si>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</si>
  <si>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</si>
  <si>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</si>
  <si>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</si>
  <si>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</si>
  <si>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</si>
  <si>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</si>
  <si>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</si>
  <si>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</si>
  <si>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</si>
  <si>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</si>
  <si>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</si>
  <si>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</si>
  <si>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</si>
  <si>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</si>
  <si>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</si>
  <si>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</si>
  <si>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</si>
  <si>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</si>
  <si>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</si>
  <si>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</si>
  <si>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</si>
  <si>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</si>
  <si>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</si>
  <si>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</si>
  <si>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</si>
  <si>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</si>
  <si>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</si>
  <si>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</si>
  <si>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</si>
  <si>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</si>
  <si>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</si>
  <si>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</si>
  <si>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</si>
  <si>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</si>
  <si>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</si>
  <si>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</si>
  <si>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</si>
  <si>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</si>
  <si>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</si>
  <si>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</si>
  <si>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</si>
  <si>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</si>
  <si>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</si>
  <si>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</si>
  <si>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</si>
  <si>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</si>
  <si>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</si>
  <si>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</si>
  <si>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</si>
  <si>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</si>
  <si>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</si>
  <si>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</si>
  <si>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</si>
  <si>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</si>
  <si>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</si>
  <si>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</si>
  <si>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</si>
  <si>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</si>
  <si>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</si>
  <si>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</si>
  <si>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</si>
  <si>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</si>
  <si>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</si>
  <si>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</si>
  <si>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</si>
  <si>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</si>
  <si>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</si>
  <si>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</si>
  <si>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</si>
  <si>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</si>
  <si>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</si>
  <si>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</si>
  <si>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</si>
  <si>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</si>
  <si>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</si>
  <si>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</si>
  <si>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</si>
  <si>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</si>
  <si>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</si>
  <si>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</si>
  <si>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</si>
  <si>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</si>
  <si>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</si>
  <si>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</si>
  <si>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</si>
  <si>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</si>
  <si>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</si>
  <si>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</si>
  <si>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</si>
  <si>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</si>
  <si>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</si>
  <si>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</si>
  <si>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</si>
  <si>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</si>
  <si>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</si>
  <si>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</si>
  <si>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</si>
  <si>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</si>
  <si>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</si>
  <si>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</si>
  <si>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</si>
  <si>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</si>
  <si>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</si>
  <si>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</si>
  <si>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</si>
  <si>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</si>
  <si>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</si>
  <si>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</si>
  <si>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</si>
  <si>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</si>
  <si>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</si>
  <si>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</si>
  <si>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</si>
  <si>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</si>
  <si>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</si>
  <si>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</si>
  <si>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</si>
  <si>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</si>
  <si>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</si>
  <si>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</si>
  <si>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</si>
  <si>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</si>
  <si>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</si>
  <si>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</si>
  <si>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</si>
  <si>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</si>
  <si>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</si>
  <si>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</si>
  <si>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</si>
  <si>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</si>
  <si>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</si>
  <si>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</si>
  <si>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</si>
  <si>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</si>
  <si>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</si>
  <si>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</si>
  <si>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</si>
  <si>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</si>
  <si>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</si>
  <si>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</si>
  <si>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</si>
  <si>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</si>
  <si>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</si>
  <si>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</si>
  <si>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</si>
  <si>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</si>
  <si>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</si>
  <si>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</si>
  <si>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</si>
  <si>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</si>
  <si>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</si>
  <si>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</si>
  <si>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</si>
  <si>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</si>
  <si>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</si>
  <si>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</si>
  <si>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</si>
  <si>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</si>
  <si>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</si>
  <si>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</si>
  <si>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</si>
  <si>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</si>
  <si>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</si>
  <si>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</si>
  <si>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</si>
  <si>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</si>
  <si>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</si>
  <si>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</si>
  <si>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</si>
  <si>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</si>
  <si>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</si>
  <si>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</si>
  <si>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</si>
  <si>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</si>
  <si>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</si>
  <si>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</si>
  <si>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</si>
  <si>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</si>
  <si>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</si>
  <si>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</si>
  <si>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</si>
  <si>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</si>
  <si>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</si>
  <si>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</si>
  <si>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</si>
  <si>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</si>
  <si>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</si>
  <si>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</si>
  <si>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</si>
  <si>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</si>
  <si>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</si>
  <si>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</si>
  <si>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</si>
  <si>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</si>
  <si>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</si>
  <si>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</si>
  <si>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</si>
  <si>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</si>
  <si>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</si>
  <si>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</si>
  <si>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</si>
  <si>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</si>
  <si>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</si>
  <si>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</si>
  <si>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</si>
  <si>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</si>
  <si>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</si>
  <si>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</si>
  <si>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</si>
  <si>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</si>
  <si>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</si>
  <si>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</si>
  <si>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</si>
  <si>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</si>
  <si>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</si>
  <si>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</si>
  <si>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</si>
  <si>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</si>
  <si>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</si>
  <si>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</si>
  <si>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</si>
  <si>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</si>
  <si>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</si>
  <si>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</si>
  <si>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</si>
  <si>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</si>
  <si>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</si>
  <si>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</si>
  <si>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</si>
  <si>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</si>
  <si>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</si>
  <si>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</si>
  <si>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</si>
  <si>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</si>
  <si>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</si>
  <si>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</si>
  <si>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</si>
  <si>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</si>
  <si>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</si>
  <si>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</si>
  <si>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</si>
  <si>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</si>
  <si>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</si>
  <si>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</si>
  <si>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</si>
  <si>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</si>
  <si>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</si>
  <si>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</si>
  <si>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</si>
  <si>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</si>
  <si>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</si>
  <si>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</si>
  <si>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</si>
  <si>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</si>
  <si>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</si>
  <si>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</si>
  <si>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</si>
  <si>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</si>
  <si>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</si>
  <si>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</si>
  <si>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</si>
  <si>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</si>
  <si>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</si>
  <si>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</si>
  <si>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</si>
  <si>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</si>
  <si>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</si>
  <si>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</si>
  <si>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</si>
  <si>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</si>
  <si>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</si>
  <si>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</si>
  <si>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</si>
  <si>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</si>
  <si>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</si>
  <si>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</si>
  <si>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</si>
  <si>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</si>
  <si>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</si>
  <si>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</si>
  <si>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</si>
  <si>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</si>
  <si>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</si>
  <si>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</si>
  <si>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</si>
  <si>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</si>
  <si>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</si>
  <si>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</si>
  <si>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</si>
  <si>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</si>
  <si>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</si>
  <si>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</si>
  <si>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</si>
  <si>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</si>
  <si>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</si>
  <si>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</si>
  <si>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</si>
  <si>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</si>
  <si>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</si>
  <si>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</si>
  <si>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</si>
  <si>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</si>
  <si>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</si>
  <si>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</si>
  <si>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</si>
  <si>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</si>
  <si>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</si>
  <si>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</si>
  <si>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</si>
  <si>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</si>
  <si>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</si>
  <si>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</si>
  <si>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</si>
  <si>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</si>
  <si>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</si>
  <si>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</si>
  <si>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</si>
  <si>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</si>
  <si>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</si>
  <si>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</si>
  <si>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</si>
  <si>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</si>
  <si>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</si>
  <si>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</si>
  <si>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</si>
  <si>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</si>
  <si>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</si>
  <si>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</si>
  <si>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</si>
  <si>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</si>
  <si>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</si>
  <si>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</si>
  <si>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</si>
  <si>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</si>
  <si>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</si>
  <si>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</si>
  <si>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</si>
  <si>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</si>
  <si>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</si>
  <si>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</si>
  <si>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</si>
  <si>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</si>
  <si>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</si>
  <si>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</si>
  <si>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</si>
  <si>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</si>
  <si>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</si>
  <si>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</si>
  <si>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</si>
  <si>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</si>
  <si>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</si>
  <si>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</si>
  <si>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</si>
  <si>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</si>
  <si>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</si>
  <si>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</si>
  <si>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</si>
  <si>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</si>
  <si>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</si>
  <si>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</si>
  <si>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</si>
  <si>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</si>
  <si>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</si>
  <si>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</si>
  <si>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</si>
  <si>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</si>
  <si>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</si>
  <si>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</si>
  <si>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</si>
  <si>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</si>
  <si>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</si>
  <si>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</si>
  <si>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</si>
  <si>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</si>
  <si>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</si>
  <si>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</si>
  <si>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</si>
  <si>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</si>
  <si>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</si>
  <si>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</si>
  <si>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</si>
  <si>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</si>
  <si>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</si>
  <si>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</si>
  <si>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</si>
  <si>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</si>
  <si>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</si>
  <si>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</si>
  <si>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</si>
  <si>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</si>
  <si>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</si>
  <si>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</si>
  <si>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</si>
  <si>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</si>
  <si>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</si>
  <si>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</si>
  <si>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</si>
  <si>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</si>
  <si>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</si>
  <si>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</si>
  <si>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</si>
  <si>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</si>
  <si>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</si>
  <si>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</si>
  <si>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</si>
  <si>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</si>
  <si>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</si>
  <si>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</si>
  <si>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</si>
  <si>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</si>
  <si>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</si>
  <si>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</si>
  <si>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</si>
  <si>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</si>
  <si>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</si>
  <si>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</si>
  <si>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</si>
  <si>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</si>
  <si>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</si>
  <si>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</si>
  <si>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</si>
  <si>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</si>
  <si>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</si>
  <si>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</si>
  <si>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</si>
  <si>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</si>
  <si>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</si>
  <si>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</si>
  <si>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</si>
  <si>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</si>
  <si>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</si>
  <si>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</si>
  <si>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</si>
  <si>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</si>
  <si>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</si>
  <si>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</si>
  <si>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</si>
  <si>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</si>
  <si>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</si>
  <si>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</si>
  <si>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</si>
  <si>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</si>
  <si>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</si>
  <si>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</si>
  <si>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</si>
  <si>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</si>
  <si>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</si>
  <si>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</si>
  <si>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</si>
  <si>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</si>
  <si>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</si>
  <si>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</si>
  <si>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</si>
  <si>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</si>
  <si>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</si>
  <si>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</si>
  <si>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</si>
  <si>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</si>
  <si>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</si>
  <si>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</si>
  <si>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</si>
  <si>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</si>
  <si>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</si>
  <si>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</si>
  <si>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</si>
  <si>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</si>
  <si>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</si>
  <si>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</si>
  <si>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</si>
  <si>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</si>
  <si>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</si>
  <si>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</si>
  <si>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</si>
  <si>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</si>
  <si>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</si>
  <si>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</si>
  <si>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</si>
  <si>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</si>
  <si>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</si>
  <si>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</si>
  <si>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</si>
  <si>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</si>
  <si>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</si>
  <si>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</si>
  <si>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</si>
  <si>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</si>
  <si>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</si>
  <si>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</si>
  <si>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</si>
  <si>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</si>
  <si>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</si>
  <si>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</si>
  <si>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</si>
  <si>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</si>
  <si>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</si>
  <si>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</si>
  <si>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</si>
  <si>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</si>
  <si>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</si>
  <si>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</si>
  <si>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</si>
  <si>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</si>
  <si>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</si>
  <si>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</si>
  <si>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</si>
  <si>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</si>
  <si>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</si>
  <si>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</si>
  <si>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</si>
  <si>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</si>
  <si>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</si>
  <si>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</si>
  <si>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</si>
  <si>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</si>
  <si>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</si>
  <si>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</si>
  <si>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</si>
  <si>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</si>
  <si>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</si>
  <si>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</si>
  <si>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</si>
  <si>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</si>
  <si>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</si>
  <si>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</si>
  <si>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</si>
  <si>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</si>
  <si>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</si>
  <si>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</si>
  <si>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</si>
  <si>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</si>
  <si>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</si>
  <si>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</si>
  <si>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</si>
  <si>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</si>
  <si>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</si>
  <si>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</si>
  <si>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</si>
  <si>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</si>
  <si>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</si>
  <si>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</si>
  <si>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</si>
  <si>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</si>
  <si>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</si>
  <si>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</si>
  <si>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</si>
  <si>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</si>
  <si>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</si>
  <si>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</si>
  <si>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</si>
  <si>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</si>
  <si>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</si>
  <si>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</si>
  <si>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</si>
  <si>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</si>
  <si>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</si>
  <si>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</si>
  <si>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</si>
  <si>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</si>
  <si>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</si>
  <si>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</si>
  <si>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</si>
  <si>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</si>
  <si>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</si>
  <si>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</si>
  <si>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</si>
  <si>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</si>
  <si>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</si>
  <si>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</si>
  <si>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</si>
  <si>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</si>
  <si>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</si>
  <si>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</si>
  <si>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</si>
  <si>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</si>
  <si>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</si>
  <si>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</si>
  <si>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</si>
  <si>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</si>
  <si>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</si>
  <si>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</si>
  <si>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</si>
  <si>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</si>
  <si>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</si>
  <si>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</si>
  <si>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</si>
  <si>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</si>
  <si>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</si>
  <si>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</si>
  <si>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</si>
  <si>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</si>
  <si>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</si>
  <si>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</si>
  <si>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</si>
  <si>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</si>
  <si>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</si>
  <si>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</si>
  <si>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</si>
  <si>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</si>
  <si>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</si>
  <si>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</si>
  <si>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</si>
  <si>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</si>
  <si>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</si>
  <si>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</si>
  <si>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</si>
  <si>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</si>
  <si>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</si>
  <si>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</si>
  <si>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</si>
  <si>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</si>
  <si>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</si>
  <si>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</si>
  <si>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</si>
  <si>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</si>
  <si>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</si>
  <si>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</si>
  <si>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</si>
  <si>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</si>
  <si>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</si>
  <si>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</si>
  <si>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</si>
  <si>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</si>
  <si>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</si>
  <si>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</si>
  <si>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</si>
  <si>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</si>
  <si>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</si>
  <si>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</si>
  <si>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</si>
  <si>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</si>
  <si>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</si>
  <si>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</si>
  <si>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</si>
  <si>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</si>
  <si>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</si>
  <si>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</si>
  <si>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</si>
  <si>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</si>
  <si>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</si>
  <si>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</si>
  <si>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</si>
  <si>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</si>
  <si>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</si>
  <si>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</si>
  <si>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</si>
  <si>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</si>
  <si>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</si>
  <si>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</si>
  <si>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</si>
  <si>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</si>
  <si>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</si>
  <si>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</si>
  <si>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</si>
  <si>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</si>
  <si>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</si>
  <si>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</si>
  <si>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</si>
  <si>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</si>
  <si>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</si>
  <si>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</si>
  <si>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</si>
  <si>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</si>
  <si>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</si>
  <si>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</si>
  <si>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</si>
  <si>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</si>
  <si>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</si>
  <si>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</si>
  <si>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</si>
  <si>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</si>
  <si>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</si>
  <si>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</si>
  <si>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</si>
  <si>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</si>
  <si>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</si>
  <si>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</si>
  <si>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</si>
  <si>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</si>
  <si>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</si>
  <si>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</si>
  <si>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</si>
  <si>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</si>
  <si>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</si>
  <si>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</si>
  <si>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</si>
  <si>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</si>
  <si>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</si>
  <si>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</si>
  <si>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</si>
  <si>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</si>
  <si>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</si>
  <si>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</si>
  <si>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</si>
  <si>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</si>
  <si>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</si>
  <si>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</si>
  <si>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</si>
  <si>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</si>
  <si>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</si>
  <si>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</si>
  <si>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</si>
  <si>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</si>
  <si>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</si>
  <si>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</si>
  <si>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</si>
  <si>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</si>
  <si>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</si>
  <si>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</si>
  <si>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</si>
  <si>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</si>
  <si>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</si>
  <si>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</si>
  <si>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</si>
  <si>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</si>
  <si>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</si>
  <si>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</si>
  <si>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</si>
  <si>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</si>
  <si>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</si>
  <si>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</si>
  <si>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</si>
  <si>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</si>
  <si>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</si>
  <si>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</si>
  <si>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</si>
  <si>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</si>
  <si>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</si>
  <si>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</si>
  <si>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</si>
  <si>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</si>
  <si>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</si>
  <si>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</si>
  <si>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</si>
  <si>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</si>
  <si>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</si>
  <si>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</si>
  <si>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</si>
  <si>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</si>
  <si>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</si>
  <si>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</si>
  <si>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</si>
  <si>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</si>
  <si>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</si>
  <si>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</si>
  <si>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</si>
  <si>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</si>
  <si>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</si>
  <si>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</si>
  <si>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</si>
  <si>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</si>
  <si>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</si>
  <si>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</si>
  <si>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</si>
  <si>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</si>
  <si>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</si>
  <si>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</si>
  <si>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</si>
  <si>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</si>
  <si>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</si>
  <si>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</si>
  <si>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</si>
  <si>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</si>
  <si>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</si>
  <si>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</si>
  <si>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</si>
  <si>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</si>
  <si>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</si>
  <si>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</si>
  <si>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</si>
  <si>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</si>
  <si>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</si>
  <si>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</si>
  <si>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</si>
  <si>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</si>
  <si>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</si>
  <si>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</si>
  <si>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</si>
  <si>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</si>
  <si>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</si>
  <si>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</si>
  <si>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</si>
  <si>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</si>
  <si>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</si>
  <si>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</si>
  <si>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</si>
  <si>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</si>
  <si>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</si>
  <si>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</si>
  <si>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</si>
  <si>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</si>
  <si>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</si>
  <si>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</si>
  <si>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</si>
  <si>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</si>
  <si>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</si>
  <si>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</si>
  <si>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</si>
  <si>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</si>
  <si>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</si>
  <si>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</si>
  <si>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</si>
  <si>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</si>
  <si>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</si>
  <si>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</si>
  <si>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</si>
  <si>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</si>
  <si>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</si>
  <si>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</si>
  <si>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</si>
  <si>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</si>
  <si>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</si>
  <si>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</si>
  <si>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</si>
  <si>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</si>
  <si>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</si>
  <si>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</si>
  <si>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</si>
  <si>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</si>
  <si>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</si>
  <si>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</si>
  <si>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</si>
  <si>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</si>
  <si>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</si>
  <si>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</si>
  <si>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</si>
  <si>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</si>
  <si>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</si>
  <si>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</si>
  <si>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</si>
  <si>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</si>
  <si>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</si>
  <si>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</si>
  <si>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</si>
  <si>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</si>
  <si>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</si>
  <si>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</si>
  <si>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</si>
  <si>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</si>
  <si>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</si>
  <si>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</si>
  <si>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</si>
  <si>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</si>
  <si>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</si>
  <si>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</si>
  <si>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</si>
  <si>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</si>
  <si>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</si>
  <si>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</si>
  <si>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</si>
  <si>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</si>
  <si>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</si>
  <si>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</si>
  <si>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</si>
  <si>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</si>
  <si>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</si>
  <si>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</si>
  <si>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</si>
  <si>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</si>
  <si>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</si>
  <si>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</si>
  <si>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</si>
  <si>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</si>
  <si>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</si>
  <si>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</si>
  <si>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</si>
  <si>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</si>
  <si>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</si>
  <si>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</si>
  <si>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</si>
  <si>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</si>
  <si>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</si>
  <si>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</si>
  <si>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</si>
  <si>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</si>
  <si>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</si>
  <si>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</si>
  <si>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</si>
  <si>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</si>
  <si>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</si>
  <si>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</si>
  <si>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</si>
  <si>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</si>
  <si>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</si>
  <si>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</si>
  <si>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</si>
  <si>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</si>
  <si>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</si>
  <si>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</si>
  <si>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</si>
  <si>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</si>
  <si>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</si>
  <si>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</si>
  <si>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</si>
  <si>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</si>
  <si>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</si>
  <si>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</si>
  <si>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</si>
  <si>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</si>
  <si>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</si>
  <si>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</si>
  <si>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</si>
  <si>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</si>
  <si>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</si>
  <si>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</si>
  <si>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</si>
  <si>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</si>
  <si>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</si>
  <si>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</si>
  <si>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</si>
  <si>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</si>
  <si>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</si>
  <si>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</si>
  <si>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</si>
  <si>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</si>
  <si>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</si>
  <si>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</si>
  <si>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</si>
  <si>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</si>
  <si>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</si>
  <si>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</si>
  <si>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</si>
  <si>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</si>
  <si>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</si>
  <si>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</si>
  <si>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</si>
  <si>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</si>
  <si>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</si>
  <si>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</si>
  <si>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</si>
  <si>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</si>
  <si>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</si>
  <si>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</si>
  <si>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</si>
  <si>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</si>
  <si>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</si>
  <si>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</si>
  <si>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</si>
  <si>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</si>
  <si>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</si>
  <si>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</si>
  <si>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</si>
  <si>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</si>
  <si>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</si>
  <si>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</si>
  <si>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</si>
  <si>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</si>
  <si>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</si>
  <si>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</si>
  <si>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</si>
  <si>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</si>
  <si>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</si>
  <si>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</si>
  <si>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</si>
  <si>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</si>
  <si>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</si>
  <si>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</si>
  <si>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</si>
  <si>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</si>
  <si>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</si>
  <si>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</si>
  <si>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</si>
  <si>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</si>
  <si>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</si>
  <si>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</si>
  <si>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</si>
  <si>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</si>
  <si>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</si>
  <si>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</si>
  <si>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</si>
  <si>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</si>
  <si>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</si>
  <si>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</si>
  <si>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</si>
  <si>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</si>
  <si>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</si>
  <si>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</si>
  <si>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</si>
  <si>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</si>
  <si>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</si>
  <si>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</si>
  <si>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</si>
  <si>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</si>
  <si>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</si>
  <si>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</si>
  <si>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</si>
  <si>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</si>
  <si>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</si>
  <si>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</si>
  <si>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</si>
  <si>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</si>
  <si>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</si>
  <si>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</si>
  <si>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</si>
  <si>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</si>
  <si>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</si>
  <si>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</si>
  <si>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</si>
  <si>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</si>
  <si>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</si>
  <si>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</si>
  <si>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</si>
  <si>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</si>
  <si>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</si>
  <si>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</si>
  <si>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</si>
  <si>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</si>
  <si>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</si>
  <si>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</si>
  <si>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</si>
  <si>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</si>
  <si>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</si>
  <si>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</si>
  <si>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</si>
  <si>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</si>
  <si>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</si>
  <si>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</si>
  <si>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</si>
  <si>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</si>
  <si>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</si>
  <si>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</si>
  <si>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</si>
  <si>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</si>
  <si>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</si>
  <si>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</si>
  <si>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</si>
  <si>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</si>
  <si>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</si>
  <si>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</si>
  <si>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</si>
  <si>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</si>
  <si>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</si>
  <si>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</si>
  <si>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</si>
  <si>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</si>
  <si>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</si>
  <si>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</si>
  <si>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</si>
  <si>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</si>
  <si>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</si>
  <si>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</si>
  <si>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</si>
  <si>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</si>
  <si>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</si>
  <si>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</si>
  <si>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</si>
  <si>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</si>
  <si>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</si>
  <si>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</si>
  <si>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</si>
  <si>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</si>
  <si>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</si>
  <si>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</si>
  <si>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</si>
  <si>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</si>
  <si>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</si>
  <si>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</si>
  <si>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</si>
  <si>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</si>
  <si>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</si>
  <si>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</si>
  <si>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</si>
  <si>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</si>
  <si>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</si>
  <si>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</si>
  <si>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</si>
  <si>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</si>
  <si>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</si>
  <si>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</si>
  <si>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</si>
  <si>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</si>
  <si>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</si>
  <si>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</si>
  <si>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</si>
  <si>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</si>
  <si>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</si>
  <si>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</si>
  <si>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</si>
  <si>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</si>
  <si>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</si>
  <si>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</si>
  <si>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</si>
  <si>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</si>
  <si>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</si>
  <si>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</si>
  <si>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</si>
  <si>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</si>
  <si>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</si>
  <si>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</si>
  <si>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</si>
  <si>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</si>
  <si>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</si>
  <si>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</si>
  <si>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</si>
  <si>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</si>
  <si>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</si>
  <si>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</si>
  <si>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</si>
  <si>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</si>
  <si>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</si>
  <si>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</si>
  <si>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</si>
  <si>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</si>
  <si>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</si>
  <si>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</si>
  <si>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</si>
  <si>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</si>
  <si>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</si>
  <si>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</si>
  <si>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</si>
  <si>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</si>
  <si>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</si>
  <si>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</si>
  <si>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</si>
  <si>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</si>
  <si>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</si>
  <si>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</si>
  <si>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</si>
  <si>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</si>
  <si>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</si>
  <si>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</si>
  <si>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</si>
  <si>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</si>
  <si>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</si>
  <si>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</si>
  <si>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</si>
  <si>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</si>
  <si>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</si>
  <si>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</si>
  <si>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</si>
  <si>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</si>
  <si>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</si>
  <si>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</si>
  <si>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</si>
  <si>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</si>
  <si>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</si>
  <si>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</si>
  <si>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</si>
  <si>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</si>
  <si>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</si>
  <si>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</si>
  <si>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</si>
  <si>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</si>
  <si>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</si>
  <si>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</si>
  <si>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</si>
  <si>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</si>
  <si>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</si>
  <si>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</si>
  <si>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</si>
  <si>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</si>
  <si>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</si>
  <si>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</si>
  <si>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</si>
  <si>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</si>
  <si>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</si>
  <si>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</si>
  <si>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</si>
  <si>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</si>
  <si>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</si>
  <si>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</si>
  <si>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</si>
  <si>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</si>
  <si>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</si>
  <si>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</si>
  <si>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</si>
  <si>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</si>
  <si>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</si>
  <si>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</si>
  <si>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</si>
  <si>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</si>
  <si>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</si>
  <si>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</si>
  <si>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</si>
  <si>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</si>
  <si>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</si>
  <si>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</si>
  <si>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</si>
  <si>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</si>
  <si>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</si>
  <si>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</si>
  <si>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</si>
  <si>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</si>
  <si>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</si>
  <si>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</si>
  <si>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</si>
  <si>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</si>
  <si>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</si>
  <si>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</si>
  <si>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</si>
  <si>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</si>
  <si>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</si>
  <si>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</si>
  <si>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</si>
  <si>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</si>
  <si>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</si>
  <si>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</si>
  <si>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</si>
  <si>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</si>
  <si>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</si>
  <si>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</si>
  <si>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</si>
  <si>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</si>
  <si>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</si>
  <si>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</si>
  <si>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</si>
  <si>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</si>
  <si>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</si>
  <si>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</si>
  <si>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</si>
  <si>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</si>
  <si>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</si>
  <si>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</si>
  <si>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</si>
  <si>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</si>
  <si>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</si>
  <si>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</si>
  <si>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</si>
  <si>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</si>
  <si>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</si>
  <si>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</si>
  <si>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</si>
  <si>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</si>
  <si>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</si>
  <si>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</si>
  <si>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</si>
  <si>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</si>
  <si>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</si>
  <si>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</si>
  <si>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</si>
  <si>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</si>
  <si>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</si>
  <si>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</si>
  <si>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</si>
  <si>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</si>
  <si>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</si>
  <si>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</si>
  <si>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</si>
  <si>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</si>
  <si>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</si>
  <si>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</si>
  <si>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</si>
  <si>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</si>
  <si>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</si>
  <si>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</si>
  <si>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</si>
  <si>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</si>
  <si>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</si>
  <si>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</si>
  <si>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</si>
  <si>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</si>
  <si>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</si>
  <si>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</si>
  <si>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</si>
  <si>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</si>
  <si>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</si>
  <si>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</si>
  <si>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</si>
  <si>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</si>
  <si>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</si>
  <si>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</si>
  <si>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</si>
  <si>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</si>
  <si>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</si>
  <si>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</si>
  <si>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</si>
  <si>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</si>
  <si>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</si>
  <si>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</si>
  <si>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</si>
  <si>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</si>
  <si>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</si>
  <si>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</si>
  <si>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</si>
  <si>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</si>
  <si>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</si>
  <si>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</si>
  <si>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</si>
  <si>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</si>
  <si>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</si>
  <si>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</si>
  <si>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</si>
  <si>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</si>
  <si>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</si>
  <si>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</si>
  <si>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</si>
  <si>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</si>
  <si>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</si>
  <si>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</si>
  <si>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</si>
  <si>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</si>
  <si>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</si>
  <si>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</si>
  <si>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</si>
  <si>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</si>
  <si>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</si>
  <si>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</si>
  <si>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</si>
  <si>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</si>
  <si>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</si>
  <si>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</si>
  <si>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</si>
  <si>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</si>
  <si>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</si>
  <si>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</si>
  <si>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</si>
  <si>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</si>
  <si>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</si>
  <si>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</si>
  <si>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</si>
  <si>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</si>
  <si>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</si>
  <si>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</si>
  <si>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</si>
  <si>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</si>
  <si>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</si>
  <si>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</si>
  <si>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</si>
  <si>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</si>
  <si>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</si>
  <si>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</si>
  <si>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</si>
  <si>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</si>
  <si>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</si>
  <si>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</si>
  <si>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</si>
  <si>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</si>
  <si>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</si>
  <si>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</si>
  <si>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</si>
  <si>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</si>
  <si>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</si>
  <si>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</si>
  <si>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</si>
  <si>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</si>
  <si>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</si>
  <si>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</si>
  <si>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</si>
  <si>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</si>
  <si>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</si>
  <si>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</si>
  <si>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</si>
  <si>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</si>
  <si>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</si>
  <si>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</si>
  <si>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</si>
  <si>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</si>
  <si>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</si>
  <si>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</si>
  <si>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</si>
  <si>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</si>
  <si>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</si>
  <si>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</si>
  <si>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</si>
  <si>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</si>
  <si>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</si>
  <si>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</si>
  <si>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</si>
  <si>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</si>
  <si>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</si>
  <si>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</si>
  <si>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</si>
  <si>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</si>
  <si>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</si>
  <si>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</si>
  <si>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</si>
  <si>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</si>
  <si>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</si>
  <si>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</si>
  <si>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</si>
  <si>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</si>
  <si>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</si>
  <si>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</si>
  <si>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</si>
  <si>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</si>
  <si>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</si>
  <si>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</si>
  <si>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</si>
  <si>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</si>
  <si>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</si>
  <si>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</si>
  <si>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</si>
  <si>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</si>
  <si>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</si>
  <si>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</si>
  <si>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</si>
  <si>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</si>
  <si>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</si>
  <si>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</si>
  <si>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</si>
  <si>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</si>
  <si>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</si>
  <si>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</si>
  <si>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</si>
  <si>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</si>
  <si>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</si>
  <si>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</si>
  <si>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</si>
  <si>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</si>
  <si>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</si>
  <si>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</si>
  <si>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</si>
  <si>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</si>
  <si>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</si>
  <si>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</si>
  <si>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</si>
  <si>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</si>
  <si>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</si>
  <si>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</si>
  <si>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</si>
  <si>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</si>
  <si>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</si>
  <si>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</si>
  <si>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</si>
  <si>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</si>
  <si>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</si>
  <si>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</si>
  <si>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</si>
  <si>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</si>
  <si>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</si>
  <si>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</si>
  <si>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</si>
  <si>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</si>
  <si>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</si>
  <si>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</si>
  <si>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</si>
  <si>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</si>
  <si>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</si>
  <si>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</si>
  <si>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</si>
  <si>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</si>
  <si>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</si>
  <si>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</si>
  <si>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</si>
  <si>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</si>
  <si>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</si>
  <si>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</si>
  <si>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</si>
  <si>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</si>
  <si>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</si>
  <si>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</si>
  <si>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</si>
  <si>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</si>
  <si>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</si>
  <si>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</si>
  <si>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</si>
  <si>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</si>
  <si>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</si>
  <si>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</si>
  <si>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</si>
  <si>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</si>
  <si>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</si>
  <si>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</si>
  <si>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</si>
  <si>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</si>
  <si>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</si>
  <si>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</si>
  <si>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</si>
  <si>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</si>
  <si>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</si>
  <si>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</si>
  <si>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</si>
  <si>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</si>
  <si>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</si>
  <si>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</si>
  <si>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</si>
  <si>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</si>
  <si>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</si>
  <si>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</si>
  <si>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</si>
  <si>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</si>
  <si>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</si>
  <si>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</si>
  <si>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</si>
  <si>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</si>
  <si>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</si>
  <si>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</si>
  <si>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</si>
  <si>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</si>
  <si>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</si>
  <si>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</si>
  <si>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</si>
  <si>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</si>
  <si>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</si>
  <si>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</si>
  <si>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</si>
  <si>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</si>
  <si>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</si>
  <si>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</si>
  <si>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</si>
  <si>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</si>
  <si>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</si>
  <si>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</si>
  <si>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</si>
  <si>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</si>
  <si>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</si>
  <si>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</si>
  <si>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</si>
  <si>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</si>
  <si>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</si>
  <si>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</si>
  <si>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</si>
  <si>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</si>
  <si>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</si>
  <si>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</si>
  <si>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</si>
  <si>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</si>
  <si>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</si>
  <si>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</si>
  <si>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</si>
  <si>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</si>
  <si>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</si>
  <si>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</si>
  <si>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</si>
  <si>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</si>
  <si>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</si>
  <si>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</si>
  <si>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</si>
  <si>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</si>
  <si>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</si>
  <si>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</si>
  <si>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</si>
  <si>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</si>
  <si>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</si>
  <si>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</si>
  <si>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</si>
  <si>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</si>
  <si>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</si>
  <si>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</si>
  <si>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</si>
  <si>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</si>
  <si>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</si>
  <si>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</si>
  <si>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</si>
  <si>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</si>
  <si>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</si>
  <si>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</si>
  <si>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</si>
  <si>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</si>
  <si>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</si>
  <si>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</si>
  <si>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</si>
  <si>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</si>
  <si>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</si>
  <si>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</si>
  <si>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</si>
  <si>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</si>
  <si>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</si>
  <si>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</si>
  <si>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</si>
  <si>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</si>
  <si>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</si>
  <si>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</si>
  <si>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</si>
  <si>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</si>
  <si>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</si>
  <si>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</si>
  <si>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</si>
  <si>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</si>
  <si>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</si>
  <si>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</si>
  <si>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</si>
  <si>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</si>
  <si>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</si>
  <si>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</si>
  <si>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</si>
  <si>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</si>
  <si>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</si>
  <si>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</si>
  <si>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</si>
  <si>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</si>
  <si>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</si>
  <si>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</si>
  <si>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</si>
  <si>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</si>
  <si>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</si>
  <si>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</si>
  <si>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</si>
  <si>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</si>
  <si>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</si>
  <si>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</si>
  <si>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</si>
  <si>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</si>
  <si>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</si>
  <si>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</si>
  <si>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</si>
  <si>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</si>
  <si>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</si>
  <si>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</si>
  <si>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</si>
  <si>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</si>
  <si>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</si>
  <si>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</si>
  <si>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</si>
  <si>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</si>
  <si>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</si>
  <si>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</si>
  <si>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</si>
  <si>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</si>
  <si>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</si>
  <si>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</si>
  <si>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</si>
  <si>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</si>
  <si>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</si>
  <si>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</si>
  <si>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</si>
  <si>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</si>
  <si>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</si>
  <si>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</si>
  <si>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</si>
  <si>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</si>
  <si>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</si>
  <si>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</si>
  <si>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</si>
  <si>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</si>
  <si>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</si>
  <si>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</si>
  <si>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</si>
  <si>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</si>
  <si>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</si>
  <si>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</si>
  <si>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</si>
  <si>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</si>
  <si>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</si>
  <si>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</si>
  <si>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</si>
  <si>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</si>
  <si>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</si>
  <si>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</si>
  <si>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</si>
  <si>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</si>
  <si>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</si>
  <si>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</si>
  <si>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</si>
  <si>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</si>
  <si>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</si>
  <si>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</si>
  <si>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</si>
  <si>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</si>
  <si>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</si>
  <si>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</si>
  <si>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</si>
  <si>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</si>
  <si>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</si>
  <si>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</si>
  <si>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</si>
  <si>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</si>
  <si>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</si>
  <si>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</si>
  <si>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</si>
  <si>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</si>
  <si>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</si>
  <si>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</si>
  <si>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</si>
  <si>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</si>
  <si>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</si>
  <si>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</si>
  <si>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</si>
  <si>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</si>
  <si>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</si>
  <si>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</si>
  <si>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</si>
  <si>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</si>
  <si>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</si>
  <si>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</si>
  <si>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</si>
  <si>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</si>
  <si>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</si>
  <si>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</si>
  <si>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</si>
  <si>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</si>
  <si>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</si>
  <si>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</si>
  <si>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</si>
  <si>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</si>
  <si>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</si>
  <si>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</si>
  <si>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</si>
  <si>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</si>
  <si>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</si>
  <si>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</si>
  <si>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</si>
  <si>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</si>
  <si>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</si>
  <si>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</si>
  <si>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</si>
  <si>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</si>
  <si>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</si>
  <si>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</si>
  <si>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</si>
  <si>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</si>
  <si>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</si>
  <si>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</si>
  <si>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</si>
  <si>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</si>
  <si>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</si>
  <si>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</si>
  <si>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</si>
  <si>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</si>
  <si>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</si>
  <si>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</si>
  <si>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</si>
  <si>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</si>
  <si>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</si>
  <si>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</si>
  <si>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</si>
  <si>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</si>
  <si>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</si>
  <si>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</si>
  <si>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</si>
  <si>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</si>
  <si>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</si>
  <si>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</si>
  <si>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</si>
  <si>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</si>
  <si>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</si>
  <si>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</si>
  <si>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</si>
  <si>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</si>
  <si>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</si>
  <si>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</si>
  <si>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</si>
  <si>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</si>
  <si>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</si>
  <si>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</si>
  <si>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</si>
  <si>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</si>
  <si>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</si>
  <si>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</si>
  <si>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</si>
  <si>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</si>
  <si>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</si>
  <si>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</si>
  <si>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</si>
  <si>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</si>
  <si>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</si>
  <si>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</si>
  <si>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</si>
  <si>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</si>
  <si>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</si>
  <si>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</si>
  <si>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</si>
  <si>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</si>
  <si>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</si>
  <si>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</si>
  <si>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</si>
  <si>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</si>
  <si>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</si>
  <si>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</si>
  <si>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</si>
  <si>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</si>
  <si>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</si>
  <si>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</si>
  <si>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</si>
  <si>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</si>
  <si>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</si>
  <si>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</si>
  <si>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</si>
  <si>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</si>
  <si>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</si>
  <si>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</si>
  <si>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</si>
  <si>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</si>
  <si>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</si>
  <si>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</si>
  <si>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</si>
  <si>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</si>
  <si>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</si>
  <si>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</si>
  <si>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</si>
  <si>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</si>
  <si>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</si>
  <si>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</si>
  <si>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</si>
  <si>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</si>
  <si>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</si>
  <si>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</si>
  <si>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</si>
  <si>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</si>
  <si>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</si>
  <si>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</si>
  <si>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</si>
  <si>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</si>
  <si>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</si>
  <si>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</si>
  <si>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</si>
  <si>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</si>
  <si>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</si>
  <si>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</si>
  <si>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</si>
  <si>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</si>
  <si>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</si>
  <si>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</si>
  <si>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</si>
  <si>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</si>
  <si>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</si>
  <si>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</si>
  <si>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</si>
  <si>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</si>
  <si>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</si>
  <si>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</si>
  <si>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</si>
  <si>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</si>
  <si>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</si>
  <si>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</si>
  <si>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</si>
  <si>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</si>
  <si>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</si>
  <si>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</si>
  <si>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</si>
  <si>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</si>
  <si>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</si>
  <si>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</si>
  <si>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</si>
  <si>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</si>
  <si>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</si>
  <si>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</si>
  <si>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</si>
  <si>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</si>
  <si>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</si>
  <si>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</si>
  <si>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</si>
  <si>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</si>
  <si>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</si>
  <si>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</si>
  <si>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</si>
  <si>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</si>
  <si>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</si>
  <si>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</si>
  <si>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</si>
  <si>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</si>
  <si>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</si>
  <si>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</si>
  <si>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</si>
  <si>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</si>
  <si>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</si>
  <si>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</si>
  <si>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</si>
  <si>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</si>
  <si>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</si>
  <si>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</si>
  <si>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</si>
  <si>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</si>
  <si>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</si>
  <si>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</si>
  <si>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</si>
  <si>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</si>
  <si>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</si>
  <si>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</si>
  <si>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</si>
  <si>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</si>
  <si>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</si>
  <si>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</si>
  <si>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</si>
  <si>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</si>
  <si>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</si>
  <si>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</si>
  <si>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</si>
  <si>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</si>
  <si>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</si>
  <si>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</si>
  <si>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</si>
  <si>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</si>
  <si>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</si>
  <si>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</si>
  <si>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</si>
  <si>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</si>
  <si>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</si>
  <si>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</si>
  <si>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</si>
  <si>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</si>
  <si>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</si>
  <si>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</si>
  <si>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</si>
  <si>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</si>
  <si>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</si>
  <si>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</si>
  <si>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</si>
  <si>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</si>
  <si>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</si>
  <si>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</si>
  <si>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</si>
  <si>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</si>
  <si>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</si>
  <si>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</si>
  <si>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</si>
  <si>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</si>
  <si>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</si>
  <si>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</si>
  <si>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</si>
  <si>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</si>
  <si>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</si>
  <si>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</si>
  <si>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</si>
  <si>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</si>
  <si>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</si>
  <si>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</si>
  <si>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</si>
  <si>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</si>
  <si>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</si>
  <si>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</si>
  <si>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</si>
  <si>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</si>
  <si>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</si>
  <si>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</si>
  <si>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</si>
  <si>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</si>
  <si>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</si>
  <si>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</si>
  <si>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</si>
  <si>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</si>
  <si>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</si>
  <si>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</si>
  <si>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</si>
  <si>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</si>
  <si>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</si>
  <si>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</si>
  <si>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</si>
  <si>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</si>
  <si>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</si>
  <si>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</si>
  <si>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</si>
  <si>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</si>
  <si>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</si>
  <si>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</si>
  <si>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</si>
  <si>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</si>
  <si>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</si>
  <si>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</si>
  <si>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</si>
  <si>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</si>
  <si>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</si>
  <si>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</si>
  <si>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</si>
  <si>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</si>
  <si>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</si>
  <si>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</si>
  <si>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</si>
  <si>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</si>
  <si>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</si>
  <si>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</si>
  <si>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</si>
  <si>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</si>
  <si>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</si>
  <si>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</si>
  <si>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</si>
  <si>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</si>
  <si>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</si>
  <si>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</si>
  <si>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</si>
  <si>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</si>
  <si>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</si>
  <si>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</si>
  <si>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</si>
  <si>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</si>
  <si>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</si>
  <si>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</si>
  <si>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</si>
  <si>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</si>
  <si>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</si>
  <si>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</si>
  <si>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</si>
  <si>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</si>
  <si>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</si>
  <si>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</si>
  <si>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</si>
  <si>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</si>
  <si>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</si>
  <si>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</si>
  <si>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</si>
  <si>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</si>
  <si>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</si>
  <si>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</si>
  <si>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</si>
  <si>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</si>
  <si>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</si>
  <si>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</si>
  <si>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</si>
  <si>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</si>
  <si>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</si>
  <si>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</si>
  <si>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</si>
  <si>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</si>
  <si>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</si>
  <si>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</si>
  <si>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</si>
  <si>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</si>
  <si>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</si>
  <si>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</si>
  <si>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</si>
  <si>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</si>
  <si>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</si>
  <si>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</si>
  <si>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</si>
  <si>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</si>
  <si>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</si>
  <si>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</si>
  <si>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</si>
  <si>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</si>
  <si>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</si>
  <si>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</si>
  <si>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</si>
  <si>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</si>
  <si>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</si>
  <si>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</si>
  <si>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</si>
  <si>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</si>
  <si>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</si>
  <si>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</si>
  <si>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</si>
  <si>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</si>
  <si>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</si>
  <si>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</si>
  <si>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</si>
  <si>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</si>
  <si>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</si>
  <si>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</si>
  <si>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</si>
  <si>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</si>
  <si>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</si>
  <si>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</si>
  <si>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</si>
  <si>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</si>
  <si>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</si>
  <si>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</si>
  <si>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</si>
  <si>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</si>
  <si>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</si>
  <si>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</si>
  <si>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</si>
  <si>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</si>
  <si>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</si>
  <si>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</si>
  <si>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</si>
  <si>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</si>
  <si>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</si>
  <si>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</si>
  <si>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</si>
  <si>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</si>
  <si>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</si>
  <si>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</si>
  <si>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</si>
  <si>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</si>
  <si>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</si>
  <si>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</si>
  <si>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</si>
  <si>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</si>
  <si>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</si>
  <si>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</si>
  <si>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</si>
  <si>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</si>
  <si>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</si>
  <si>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</si>
  <si>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</si>
  <si>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</si>
  <si>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</si>
  <si>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</si>
  <si>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</si>
  <si>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</si>
  <si>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</si>
  <si>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</si>
  <si>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</si>
  <si>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</si>
  <si>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</si>
  <si>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</si>
  <si>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</si>
  <si>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</si>
  <si>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</si>
  <si>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</si>
  <si>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</si>
  <si>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</si>
  <si>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</si>
  <si>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</si>
  <si>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</si>
  <si>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</si>
  <si>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</si>
  <si>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</si>
  <si>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</si>
  <si>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</si>
  <si>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</si>
  <si>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</si>
  <si>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</si>
  <si>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</si>
  <si>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</si>
  <si>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</si>
  <si>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</si>
  <si>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</si>
  <si>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</si>
  <si>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</si>
  <si>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</si>
  <si>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</si>
  <si>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</si>
  <si>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</si>
  <si>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</si>
  <si>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</si>
  <si>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</si>
  <si>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</si>
  <si>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</si>
  <si>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</si>
  <si>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</si>
  <si>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</si>
  <si>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</si>
  <si>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</si>
  <si>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</si>
  <si>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</si>
  <si>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</si>
  <si>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</si>
  <si>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</si>
  <si>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</si>
  <si>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</si>
  <si>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</si>
  <si>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</si>
  <si>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</si>
  <si>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</si>
  <si>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</si>
  <si>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</si>
  <si>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</si>
  <si>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</si>
  <si>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</si>
  <si>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</si>
  <si>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</si>
  <si>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</si>
  <si>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</si>
  <si>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</si>
  <si>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</si>
  <si>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</si>
  <si>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</si>
  <si>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</si>
  <si>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</si>
  <si>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</si>
  <si>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</si>
  <si>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</si>
  <si>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</si>
  <si>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</si>
  <si>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</si>
  <si>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</si>
  <si>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</si>
  <si>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</si>
  <si>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</si>
  <si>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</si>
  <si>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</si>
  <si>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</si>
  <si>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</si>
  <si>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</si>
  <si>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</si>
  <si>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</si>
  <si>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</si>
  <si>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</si>
  <si>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</si>
  <si>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</si>
  <si>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</si>
  <si>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</si>
  <si>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</si>
  <si>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</si>
  <si>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</si>
  <si>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</si>
  <si>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</si>
  <si>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</si>
  <si>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</si>
  <si>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</si>
  <si>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</si>
  <si>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</si>
  <si>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</si>
  <si>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</si>
  <si>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</si>
  <si>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</si>
  <si>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</si>
  <si>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</si>
  <si>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</si>
  <si>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</si>
  <si>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</si>
  <si>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</si>
  <si>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</si>
  <si>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</si>
  <si>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</si>
  <si>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</si>
  <si>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</si>
  <si>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</si>
  <si>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</si>
  <si>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</si>
  <si>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</si>
  <si>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</si>
  <si>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</si>
  <si>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</si>
  <si>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</si>
  <si>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</si>
  <si>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</si>
  <si>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</si>
  <si>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</si>
  <si>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</si>
  <si>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</si>
  <si>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</si>
  <si>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</si>
  <si>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</si>
  <si>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</si>
  <si>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</si>
  <si>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</si>
  <si>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</si>
  <si>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</si>
  <si>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</si>
  <si>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</si>
  <si>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</si>
  <si>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</si>
  <si>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</si>
  <si>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</si>
  <si>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</si>
  <si>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</si>
  <si>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</si>
  <si>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</si>
  <si>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</si>
  <si>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</si>
  <si>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</si>
  <si>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</si>
  <si>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</si>
  <si>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</si>
  <si>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</si>
  <si>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</si>
  <si>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</si>
  <si>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</si>
  <si>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</si>
  <si>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</si>
  <si>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</si>
  <si>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</si>
  <si>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</si>
  <si>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</si>
  <si>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</si>
  <si>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</si>
  <si>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</si>
  <si>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</si>
  <si>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</si>
  <si>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</si>
  <si>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</si>
  <si>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</si>
  <si>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</si>
  <si>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</si>
  <si>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</si>
  <si>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</si>
  <si>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</si>
  <si>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</si>
  <si>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</si>
  <si>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</si>
  <si>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</si>
  <si>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</si>
  <si>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</si>
  <si>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</si>
  <si>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</si>
  <si>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</si>
  <si>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</si>
  <si>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</si>
  <si>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</si>
  <si>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</si>
  <si>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</si>
  <si>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</si>
  <si>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</si>
  <si>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</si>
  <si>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</si>
  <si>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</si>
  <si>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</si>
  <si>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</si>
  <si>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</si>
  <si>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</si>
  <si>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</si>
  <si>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</si>
  <si>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</si>
  <si>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</si>
  <si>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</si>
  <si>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</si>
  <si>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</si>
  <si>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</si>
  <si>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</si>
  <si>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</si>
  <si>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</si>
  <si>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</si>
  <si>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</si>
  <si>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</si>
  <si>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</si>
  <si>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</si>
  <si>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</si>
  <si>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</si>
  <si>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</si>
  <si>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</si>
  <si>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</si>
  <si>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</si>
  <si>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</si>
  <si>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</si>
  <si>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</si>
  <si>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</si>
  <si>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</si>
  <si>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</si>
  <si>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</si>
  <si>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</si>
  <si>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</si>
  <si>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</si>
  <si>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</si>
  <si>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</si>
  <si>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</si>
  <si>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</si>
  <si>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</si>
  <si>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</si>
  <si>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</si>
  <si>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</si>
  <si>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</si>
  <si>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</si>
  <si>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</si>
  <si>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</si>
  <si>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</si>
  <si>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</si>
  <si>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</si>
  <si>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</si>
  <si>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</si>
  <si>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</si>
  <si>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</si>
  <si>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</si>
  <si>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</si>
  <si>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</si>
  <si>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</si>
  <si>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</si>
  <si>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</si>
  <si>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</si>
  <si>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</si>
  <si>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</si>
  <si>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</si>
  <si>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</si>
  <si>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</si>
  <si>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</si>
  <si>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</si>
  <si>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</si>
  <si>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</si>
  <si>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</si>
  <si>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</si>
  <si>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</si>
  <si>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</si>
  <si>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</si>
  <si>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</si>
  <si>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</si>
  <si>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</si>
  <si>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</si>
  <si>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</si>
  <si>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</si>
  <si>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</si>
  <si>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</si>
  <si>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</si>
  <si>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</si>
  <si>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</si>
  <si>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</si>
  <si>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</si>
  <si>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</si>
  <si>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</si>
  <si>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</si>
  <si>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</si>
  <si>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</si>
  <si>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</si>
  <si>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</si>
  <si>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</si>
  <si>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</si>
  <si>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</si>
  <si>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</si>
  <si>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</si>
  <si>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</si>
  <si>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</si>
  <si>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</si>
  <si>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</si>
  <si>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</si>
  <si>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</si>
  <si>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</si>
  <si>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</si>
  <si>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</si>
  <si>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</si>
  <si>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</si>
  <si>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</si>
  <si>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</si>
  <si>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</si>
  <si>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</si>
  <si>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</si>
  <si>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</si>
  <si>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</si>
  <si>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</si>
  <si>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</si>
  <si>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</si>
  <si>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</si>
  <si>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</si>
  <si>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</si>
  <si>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</si>
  <si>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</si>
  <si>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</si>
  <si>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</si>
  <si>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</si>
  <si>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</si>
  <si>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</si>
  <si>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</si>
  <si>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</si>
  <si>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</si>
  <si>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</si>
  <si>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</si>
  <si>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</si>
  <si>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</si>
  <si>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</si>
  <si>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</si>
  <si>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</si>
  <si>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</si>
  <si>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</si>
  <si>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</si>
  <si>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</si>
  <si>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</si>
  <si>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</si>
  <si>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</si>
  <si>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</si>
  <si>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</si>
  <si>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</si>
  <si>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</si>
  <si>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</si>
  <si>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</si>
  <si>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</si>
  <si>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</si>
  <si>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</si>
  <si>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</si>
  <si>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</si>
  <si>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</si>
  <si>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</si>
  <si>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</si>
  <si>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</si>
  <si>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</si>
  <si>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</si>
  <si>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</si>
  <si>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</si>
  <si>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</si>
  <si>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</si>
  <si>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</si>
  <si>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</si>
  <si>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</si>
  <si>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</si>
  <si>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</si>
  <si>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</si>
  <si>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</si>
  <si>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</si>
  <si>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</si>
  <si>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</si>
  <si>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</si>
  <si>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</si>
  <si>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</si>
  <si>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</si>
  <si>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</si>
  <si>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</si>
  <si>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</si>
  <si>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</si>
  <si>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</si>
  <si>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</si>
  <si>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</si>
  <si>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</si>
  <si>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</si>
  <si>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</si>
  <si>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</si>
  <si>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</si>
  <si>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</si>
  <si>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</si>
  <si>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</si>
  <si>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</si>
  <si>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</si>
  <si>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</si>
  <si>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</si>
  <si>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</si>
  <si>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</si>
  <si>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</si>
  <si>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</si>
  <si>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</si>
  <si>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</si>
  <si>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</si>
  <si>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</si>
  <si>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</si>
  <si>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</si>
  <si>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</si>
  <si>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</si>
  <si>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</si>
  <si>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</si>
  <si>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</si>
  <si>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</si>
  <si>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</si>
  <si>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</si>
  <si>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</si>
  <si>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</si>
  <si>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</si>
  <si>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</si>
  <si>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</si>
  <si>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</si>
  <si>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</si>
  <si>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</si>
  <si>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</si>
  <si>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</si>
  <si>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</si>
  <si>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</si>
  <si>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</si>
  <si>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</si>
  <si>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</si>
  <si>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</si>
  <si>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</si>
  <si>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</si>
  <si>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</si>
  <si>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</si>
  <si>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</si>
  <si>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</si>
  <si>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</si>
  <si>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</si>
  <si>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</si>
  <si>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</si>
  <si>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</si>
  <si>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</si>
  <si>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</si>
  <si>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</si>
  <si>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</si>
  <si>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</si>
  <si>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</si>
  <si>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</si>
  <si>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</si>
  <si>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</si>
  <si>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</si>
  <si>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</si>
  <si>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</si>
  <si>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</si>
  <si>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</si>
  <si>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</si>
  <si>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</si>
  <si>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</si>
  <si>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</si>
  <si>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</si>
  <si>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</si>
  <si>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</si>
  <si>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</si>
  <si>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</si>
  <si>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</si>
  <si>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</si>
  <si>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</si>
  <si>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</si>
  <si>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</si>
  <si>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</si>
  <si>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</si>
  <si>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</si>
  <si>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</si>
  <si>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</si>
  <si>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</si>
  <si>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</si>
  <si>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</si>
  <si>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</si>
  <si>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</si>
  <si>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</si>
  <si>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</si>
  <si>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</si>
  <si>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</si>
  <si>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</si>
  <si>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</si>
  <si>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</si>
  <si>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</si>
  <si>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</si>
  <si>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</si>
  <si>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</si>
  <si>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</si>
  <si>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</si>
  <si>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</si>
  <si>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</si>
  <si>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</si>
  <si>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</si>
  <si>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</si>
  <si>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</si>
  <si>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</si>
  <si>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</si>
  <si>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</si>
  <si>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</si>
  <si>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</si>
  <si>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</si>
  <si>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</si>
  <si>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</si>
  <si>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</si>
  <si>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</si>
  <si>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</si>
  <si>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</si>
  <si>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</si>
  <si>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</si>
  <si>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</si>
  <si>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</si>
  <si>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</si>
  <si>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</si>
  <si>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</si>
  <si>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</si>
  <si>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</si>
  <si>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</si>
  <si>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</si>
  <si>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</si>
  <si>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</si>
  <si>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</si>
  <si>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</si>
  <si>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</si>
  <si>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</si>
  <si>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</si>
  <si>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</si>
  <si>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</si>
  <si>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</si>
  <si>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</si>
  <si>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</si>
  <si>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</si>
  <si>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</si>
  <si>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</si>
  <si>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</si>
  <si>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</si>
  <si>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</si>
  <si>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</si>
  <si>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</si>
  <si>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</si>
  <si>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</si>
  <si>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</si>
  <si>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</si>
  <si>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</si>
  <si>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</si>
  <si>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</si>
  <si>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</si>
  <si>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</si>
  <si>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</si>
  <si>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</si>
  <si>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</si>
  <si>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</si>
  <si>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</si>
  <si>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</si>
  <si>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</si>
  <si>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</si>
  <si>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</si>
  <si>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</si>
  <si>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</si>
  <si>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</si>
  <si>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</si>
  <si>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</si>
  <si>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</si>
  <si>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</si>
  <si>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</si>
  <si>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</si>
  <si>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</si>
  <si>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</si>
  <si>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</si>
  <si>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</si>
  <si>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</si>
  <si>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</si>
  <si>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</si>
  <si>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</si>
  <si>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</si>
  <si>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</si>
  <si>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</si>
  <si>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</si>
  <si>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</si>
  <si>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</si>
  <si>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</si>
  <si>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</si>
  <si>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</si>
  <si>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</si>
  <si>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</si>
  <si>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</si>
  <si>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</si>
  <si>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</si>
  <si>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</si>
  <si>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</si>
  <si>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</si>
  <si>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</si>
  <si>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</si>
  <si>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</si>
  <si>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</si>
  <si>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</si>
  <si>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</si>
  <si>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</si>
  <si>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</si>
  <si>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</si>
  <si>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</si>
  <si>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</si>
  <si>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</si>
  <si>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</si>
  <si>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</si>
  <si>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</si>
  <si>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</si>
  <si>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</si>
  <si>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</si>
  <si>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</si>
  <si>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</si>
  <si>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</si>
  <si>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</si>
  <si>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</si>
  <si>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</si>
  <si>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</si>
  <si>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</si>
  <si>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</si>
  <si>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</si>
  <si>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</si>
  <si>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</si>
  <si>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</si>
  <si>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</si>
  <si>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</si>
  <si>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</si>
  <si>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</si>
  <si>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</si>
  <si>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</si>
  <si>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</si>
  <si>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</si>
  <si>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</si>
  <si>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</si>
  <si>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</si>
  <si>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</si>
  <si>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</si>
  <si>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</si>
  <si>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</si>
  <si>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</si>
  <si>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</si>
  <si>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</si>
  <si>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</si>
  <si>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</si>
  <si>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</si>
  <si>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</si>
  <si>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</si>
  <si>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</si>
  <si>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</si>
  <si>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</si>
  <si>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</si>
  <si>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</si>
  <si>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</si>
  <si>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</si>
  <si>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</si>
  <si>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</si>
  <si>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</si>
  <si>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</si>
  <si>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</si>
  <si>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</si>
  <si>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</si>
  <si>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</si>
  <si>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</si>
  <si>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</si>
  <si>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</si>
  <si>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</si>
  <si>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</si>
  <si>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</si>
  <si>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</si>
  <si>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</si>
  <si>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</si>
  <si>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</si>
  <si>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</si>
  <si>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</si>
  <si>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</si>
  <si>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</si>
  <si>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</si>
  <si>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</si>
  <si>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</si>
  <si>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</si>
  <si>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</si>
  <si>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</si>
  <si>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</si>
  <si>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</si>
  <si>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</si>
  <si>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</si>
  <si>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</si>
  <si>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</si>
  <si>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</si>
  <si>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</si>
  <si>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</si>
  <si>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</si>
  <si>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</si>
  <si>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</si>
  <si>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</si>
  <si>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</si>
  <si>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</si>
  <si>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</si>
  <si>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</si>
  <si>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</si>
  <si>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</si>
  <si>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</si>
  <si>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</si>
  <si>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</si>
  <si>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</si>
  <si>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</si>
  <si>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</si>
  <si>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</si>
  <si>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</si>
  <si>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</si>
  <si>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</si>
  <si>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</si>
  <si>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</si>
  <si>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</si>
  <si>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</si>
  <si>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</si>
  <si>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</si>
  <si>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</si>
  <si>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</si>
  <si>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</si>
  <si>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</si>
  <si>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</si>
  <si>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</si>
  <si>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</si>
  <si>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</si>
  <si>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</si>
  <si>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</si>
  <si>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</si>
  <si>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</si>
  <si>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</si>
  <si>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</si>
  <si>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</si>
  <si>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</si>
  <si>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</si>
  <si>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</si>
  <si>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</si>
  <si>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</si>
  <si>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</si>
  <si>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</si>
  <si>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</si>
  <si>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</si>
  <si>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</si>
  <si>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</si>
  <si>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</si>
  <si>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</si>
  <si>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</si>
  <si>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</si>
  <si>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</si>
  <si>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</si>
  <si>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</si>
  <si>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</si>
  <si>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</si>
  <si>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</si>
  <si>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</si>
  <si>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</si>
  <si>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</si>
  <si>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</si>
  <si>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</si>
  <si>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</si>
  <si>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</si>
  <si>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</si>
  <si>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</si>
  <si>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</si>
  <si>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</si>
  <si>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</si>
  <si>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</si>
  <si>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</si>
  <si>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</si>
  <si>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</si>
  <si>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</si>
  <si>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</si>
  <si>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</si>
  <si>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</si>
  <si>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</si>
  <si>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</si>
  <si>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</si>
  <si>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</si>
  <si>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</si>
  <si>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</si>
  <si>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</si>
  <si>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</si>
  <si>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</si>
  <si>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</si>
  <si>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</si>
  <si>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</si>
  <si>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</si>
  <si>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</si>
  <si>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</si>
  <si>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</si>
  <si>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</si>
  <si>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</si>
  <si>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</si>
  <si>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</si>
  <si>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</si>
  <si>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</si>
  <si>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</si>
  <si>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</si>
  <si>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</si>
  <si>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</si>
  <si>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</si>
  <si>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</si>
  <si>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</si>
  <si>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</si>
  <si>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</si>
  <si>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</si>
  <si>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</si>
  <si>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</si>
  <si>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</si>
  <si>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</si>
  <si>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</si>
  <si>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</si>
  <si>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</si>
  <si>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</si>
  <si>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</si>
  <si>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</si>
  <si>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</si>
  <si>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</si>
  <si>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</si>
  <si>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</si>
  <si>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</si>
  <si>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</si>
  <si>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</si>
  <si>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</si>
  <si>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</si>
  <si>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</si>
  <si>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</si>
  <si>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</si>
  <si>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</si>
  <si>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</si>
  <si>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</si>
  <si>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</si>
  <si>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</si>
  <si>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</si>
  <si>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</si>
  <si>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</si>
  <si>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</si>
  <si>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</si>
  <si>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</si>
  <si>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</si>
  <si>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</si>
  <si>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</si>
  <si>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</si>
  <si>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</si>
  <si>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</si>
  <si>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</si>
  <si>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</si>
  <si>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</si>
  <si>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</si>
  <si>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</si>
  <si>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</si>
  <si>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</si>
  <si>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</si>
  <si>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</si>
  <si>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</si>
  <si>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</si>
  <si>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</si>
  <si>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</si>
  <si>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</si>
  <si>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</si>
  <si>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</si>
  <si>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</si>
  <si>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</si>
  <si>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</si>
  <si>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</si>
  <si>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</si>
  <si>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</si>
  <si>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</si>
  <si>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</si>
  <si>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</si>
  <si>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</si>
  <si>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</si>
  <si>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</si>
  <si>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</si>
  <si>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</si>
  <si>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</si>
  <si>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</si>
  <si>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</si>
  <si>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</si>
  <si>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</si>
  <si>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</si>
  <si>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</si>
  <si>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</si>
  <si>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</si>
  <si>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</si>
  <si>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</si>
  <si>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</si>
  <si>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</si>
  <si>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</si>
  <si>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</si>
  <si>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</si>
  <si>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</si>
  <si>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</si>
  <si>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</si>
  <si>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</si>
  <si>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</si>
  <si>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</si>
  <si>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</si>
  <si>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</si>
  <si>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</si>
  <si>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</si>
  <si>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</si>
  <si>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</si>
  <si>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</si>
  <si>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</si>
  <si>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</si>
  <si>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</si>
  <si>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</si>
  <si>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</si>
  <si>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</si>
  <si>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</si>
  <si>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</si>
  <si>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</si>
  <si>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</si>
  <si>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</si>
  <si>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</si>
  <si>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</si>
  <si>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</si>
  <si>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</si>
  <si>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</si>
  <si>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</si>
  <si>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</si>
  <si>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</si>
  <si>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</si>
  <si>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</si>
  <si>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</si>
  <si>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</si>
  <si>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</si>
  <si>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</si>
  <si>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</si>
  <si>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</si>
  <si>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</si>
  <si>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</si>
  <si>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</si>
  <si>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</si>
  <si>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</si>
  <si>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</si>
  <si>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</si>
  <si>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</si>
  <si>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</si>
  <si>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</si>
  <si>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</si>
  <si>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</si>
  <si>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</si>
  <si>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</si>
  <si>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</si>
  <si>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</si>
  <si>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</si>
  <si>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</si>
  <si>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</si>
  <si>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</si>
  <si>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</si>
  <si>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</si>
  <si>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</si>
  <si>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</si>
  <si>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</si>
  <si>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</si>
  <si>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</si>
  <si>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</si>
  <si>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</si>
  <si>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</si>
  <si>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</si>
  <si>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</si>
  <si>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</si>
  <si>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</si>
  <si>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</si>
  <si>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</si>
  <si>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</si>
  <si>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</si>
  <si>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</si>
  <si>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</si>
  <si>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</si>
  <si>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</si>
  <si>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</si>
  <si>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</si>
  <si>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</si>
  <si>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</si>
  <si>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</si>
  <si>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</si>
  <si>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</si>
  <si>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</si>
  <si>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</si>
  <si>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</si>
  <si>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</si>
  <si>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</si>
  <si>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</si>
  <si>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</si>
  <si>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</si>
  <si>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</si>
  <si>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</si>
  <si>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</si>
  <si>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</si>
  <si>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</si>
  <si>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</si>
  <si>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</si>
  <si>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</si>
  <si>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</si>
  <si>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</si>
  <si>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</si>
  <si>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</si>
  <si>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</si>
  <si>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</si>
  <si>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</si>
  <si>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</si>
  <si>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</si>
  <si>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</si>
  <si>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</si>
  <si>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</si>
  <si>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</si>
  <si>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</si>
  <si>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</si>
  <si>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</si>
  <si>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</si>
  <si>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</si>
  <si>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</si>
  <si>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</si>
  <si>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</si>
  <si>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</si>
  <si>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</si>
  <si>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</si>
  <si>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</si>
  <si>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</si>
  <si>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</si>
  <si>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</si>
  <si>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</si>
  <si>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</si>
  <si>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</si>
  <si>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</si>
  <si>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</si>
  <si>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</si>
  <si>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</si>
  <si>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</si>
  <si>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</si>
  <si>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</si>
  <si>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</si>
  <si>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</si>
  <si>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</si>
  <si>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</si>
  <si>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</si>
  <si>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</si>
  <si>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</si>
  <si>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</si>
  <si>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</si>
  <si>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</si>
  <si>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</si>
  <si>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</si>
  <si>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</si>
  <si>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</si>
  <si>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</si>
  <si>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</si>
  <si>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</si>
  <si>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</si>
  <si>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</si>
  <si>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</si>
  <si>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</si>
  <si>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</si>
  <si>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</si>
  <si>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</si>
  <si>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</si>
  <si>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</si>
  <si>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</si>
  <si>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</si>
  <si>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</si>
  <si>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</si>
  <si>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</si>
  <si>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</si>
  <si>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</si>
  <si>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</si>
  <si>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</si>
  <si>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</si>
  <si>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</si>
  <si>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</si>
  <si>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</si>
  <si>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</si>
  <si>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</si>
  <si>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</si>
  <si>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</si>
  <si>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</si>
  <si>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</si>
  <si>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</si>
  <si>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</si>
  <si>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</si>
  <si>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</si>
  <si>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</si>
  <si>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</si>
  <si>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</si>
  <si>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</si>
  <si>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</si>
  <si>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</si>
  <si>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</si>
  <si>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</si>
  <si>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</si>
  <si>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</si>
  <si>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</si>
  <si>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</si>
  <si>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</si>
  <si>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</si>
  <si>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</si>
  <si>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</si>
  <si>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</si>
  <si>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</si>
  <si>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</si>
  <si>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</si>
  <si>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</si>
  <si>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</si>
  <si>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</si>
  <si>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</si>
  <si>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</si>
  <si>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</si>
  <si>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</si>
  <si>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</si>
  <si>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</si>
  <si>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</si>
  <si>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</si>
  <si>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</si>
  <si>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</si>
  <si>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</si>
  <si>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</si>
  <si>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</si>
  <si>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</si>
  <si>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</si>
  <si>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</si>
  <si>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</si>
  <si>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</si>
  <si>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</si>
  <si>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</si>
  <si>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</si>
  <si>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</si>
  <si>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</si>
  <si>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</si>
  <si>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</si>
  <si>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</si>
  <si>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</si>
  <si>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</si>
  <si>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</si>
  <si>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</si>
  <si>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</si>
  <si>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</si>
  <si>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</si>
  <si>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</si>
  <si>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</si>
  <si>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</si>
  <si>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</si>
  <si>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</si>
  <si>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</si>
  <si>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</si>
  <si>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</si>
  <si>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</si>
  <si>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</si>
  <si>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</si>
  <si>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</si>
  <si>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</si>
  <si>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</si>
  <si>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</si>
  <si>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</si>
  <si>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</si>
  <si>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</si>
  <si>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</si>
  <si>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</si>
  <si>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</si>
  <si>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</si>
  <si>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</si>
  <si>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</si>
  <si>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</si>
  <si>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</si>
  <si>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</si>
  <si>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</si>
  <si>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</si>
  <si>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</si>
  <si>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</si>
  <si>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</si>
  <si>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</si>
  <si>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</si>
  <si>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</si>
  <si>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</si>
  <si>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</si>
  <si>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</si>
  <si>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</si>
  <si>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</si>
  <si>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</si>
  <si>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</si>
  <si>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</si>
  <si>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</si>
  <si>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</si>
  <si>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</si>
  <si>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</si>
  <si>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</si>
  <si>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</si>
  <si>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</si>
  <si>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</si>
  <si>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</si>
  <si>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</si>
  <si>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</si>
  <si>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</si>
  <si>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</si>
  <si>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</si>
  <si>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</si>
  <si>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</si>
  <si>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</si>
  <si>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</si>
  <si>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</si>
  <si>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</si>
  <si>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</si>
  <si>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</si>
  <si>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</si>
  <si>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</si>
  <si>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</si>
  <si>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</si>
  <si>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</si>
  <si>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</si>
  <si>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</si>
  <si>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</si>
  <si>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</si>
  <si>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</si>
  <si>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</si>
  <si>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</si>
  <si>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</si>
  <si>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</si>
  <si>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</si>
  <si>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</si>
  <si>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</si>
  <si>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</si>
  <si>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</si>
  <si>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</si>
  <si>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</si>
  <si>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</si>
  <si>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</si>
  <si>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</si>
  <si>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</si>
  <si>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</si>
  <si>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</si>
  <si>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</si>
  <si>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</si>
  <si>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</si>
  <si>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</si>
  <si>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</si>
  <si>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</si>
  <si>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</si>
  <si>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</si>
  <si>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</si>
  <si>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</si>
  <si>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</si>
  <si>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</si>
  <si>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</si>
  <si>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</si>
  <si>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</si>
  <si>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</si>
  <si>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</si>
  <si>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</si>
  <si>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</si>
  <si>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</si>
  <si>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</si>
  <si>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</si>
  <si>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</si>
  <si>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</si>
  <si>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</si>
  <si>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</si>
  <si>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</si>
  <si>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</si>
  <si>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</si>
  <si>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</si>
  <si>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</si>
  <si>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</si>
  <si>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</si>
  <si>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</si>
  <si>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</si>
  <si>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</si>
  <si>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</si>
  <si>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</si>
  <si>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</si>
  <si>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</si>
  <si>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</si>
  <si>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</si>
  <si>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</si>
  <si>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</si>
  <si>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</si>
  <si>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</si>
  <si>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</si>
  <si>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</si>
  <si>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</si>
  <si>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</si>
  <si>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</si>
  <si>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</si>
  <si>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</si>
  <si>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</si>
  <si>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</si>
  <si>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</si>
  <si>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</si>
  <si>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</si>
  <si>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</si>
  <si>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</si>
  <si>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</si>
  <si>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</si>
  <si>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</si>
  <si>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</si>
  <si>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</si>
  <si>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</si>
  <si>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</si>
  <si>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</si>
  <si>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</si>
  <si>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</si>
  <si>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</si>
  <si>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</si>
  <si>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</si>
  <si>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</si>
  <si>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</si>
  <si>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</si>
  <si>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</si>
  <si>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</si>
  <si>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</si>
  <si>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</si>
  <si>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</si>
  <si>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</si>
  <si>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</si>
  <si>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</si>
  <si>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</si>
  <si>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</si>
  <si>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</si>
  <si>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</si>
  <si>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</si>
  <si>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</si>
  <si>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</si>
  <si>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</si>
  <si>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</si>
  <si>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</si>
  <si>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</si>
  <si>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</si>
  <si>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</si>
  <si>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</si>
  <si>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</si>
  <si>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</si>
  <si>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</si>
  <si>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</si>
  <si>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</si>
  <si>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</si>
  <si>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</si>
  <si>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</si>
  <si>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</si>
  <si>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</si>
  <si>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</si>
  <si>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</si>
  <si>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</si>
  <si>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</si>
  <si>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</si>
  <si>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</si>
  <si>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</si>
  <si>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</si>
  <si>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</si>
  <si>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</si>
  <si>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</si>
  <si>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</si>
  <si>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</si>
  <si>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</si>
  <si>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</si>
  <si>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</si>
  <si>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</si>
  <si>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</si>
  <si>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</si>
  <si>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</si>
  <si>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</si>
  <si>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</si>
  <si>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</si>
  <si>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</si>
  <si>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</si>
  <si>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</si>
  <si>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</si>
  <si>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</si>
  <si>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</si>
  <si>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</si>
  <si>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</si>
  <si>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</si>
  <si>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</si>
  <si>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</si>
  <si>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</si>
  <si>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</si>
  <si>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</si>
  <si>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</si>
  <si>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</si>
  <si>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</si>
  <si>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</si>
  <si>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</si>
  <si>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</si>
  <si>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</si>
  <si>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</si>
  <si>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</si>
  <si>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</si>
  <si>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</si>
  <si>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</si>
  <si>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</si>
  <si>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</si>
  <si>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</si>
  <si>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</si>
  <si>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</si>
  <si>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</si>
  <si>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</si>
  <si>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</si>
  <si>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</si>
  <si>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</si>
  <si>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</si>
  <si>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</si>
  <si>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</si>
  <si>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</si>
  <si>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</si>
  <si>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</si>
  <si>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</si>
  <si>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</si>
  <si>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</si>
  <si>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</si>
  <si>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</si>
  <si>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</si>
  <si>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</si>
  <si>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</si>
  <si>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</si>
  <si>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</si>
  <si>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</si>
  <si>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</si>
  <si>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</si>
  <si>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</si>
  <si>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</si>
  <si>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</si>
  <si>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</si>
  <si>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</si>
  <si>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</si>
  <si>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</si>
  <si>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</si>
  <si>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</si>
  <si>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</si>
  <si>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</si>
  <si>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</si>
  <si>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</si>
  <si>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</si>
  <si>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</si>
  <si>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</si>
  <si>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</si>
  <si>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</si>
  <si>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</si>
  <si>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</si>
  <si>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</si>
  <si>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</si>
  <si>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</si>
  <si>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</si>
  <si>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</si>
  <si>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</si>
  <si>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</si>
  <si>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</si>
  <si>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</si>
  <si>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</si>
  <si>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</si>
  <si>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</si>
  <si>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</si>
  <si>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</si>
  <si>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</si>
  <si>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</si>
  <si>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</si>
  <si>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</si>
  <si>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</si>
  <si>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</si>
  <si>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</si>
  <si>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</si>
  <si>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</si>
  <si>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</si>
  <si>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</si>
  <si>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</si>
  <si>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</si>
  <si>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</si>
  <si>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</si>
  <si>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</si>
  <si>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</si>
  <si>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</si>
  <si>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</si>
  <si>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</si>
  <si>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</si>
  <si>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</si>
  <si>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</si>
  <si>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</si>
  <si>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</si>
  <si>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</si>
  <si>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</si>
  <si>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</si>
  <si>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</si>
  <si>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</si>
  <si>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</si>
  <si>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</si>
  <si>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</si>
  <si>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</si>
  <si>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</si>
  <si>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</si>
  <si>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</si>
  <si>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</si>
  <si>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</si>
  <si>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</si>
  <si>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</si>
  <si>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</si>
  <si>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</si>
  <si>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</si>
  <si>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</si>
  <si>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</si>
  <si>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</si>
  <si>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</si>
  <si>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</si>
  <si>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</si>
  <si>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</si>
  <si>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</si>
  <si>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</si>
  <si>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</si>
  <si>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</si>
  <si>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</si>
  <si>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</si>
  <si>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</si>
  <si>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</si>
  <si>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</si>
  <si>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</si>
  <si>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</si>
  <si>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</si>
  <si>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</si>
  <si>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</si>
  <si>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</si>
  <si>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</si>
  <si>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</si>
  <si>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</si>
  <si>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</si>
  <si>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</si>
  <si>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</si>
  <si>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</si>
  <si>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</si>
  <si>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</si>
  <si>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</si>
  <si>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</si>
  <si>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</si>
  <si>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</si>
  <si>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</si>
  <si>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</si>
  <si>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</si>
  <si>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</si>
  <si>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</si>
  <si>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</si>
  <si>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</si>
  <si>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</si>
  <si>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</si>
  <si>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</si>
  <si>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</si>
  <si>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</si>
  <si>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</si>
  <si>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</si>
  <si>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</si>
  <si>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</si>
  <si>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</si>
  <si>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</si>
  <si>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</si>
  <si>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</si>
  <si>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</si>
  <si>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</si>
  <si>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</si>
  <si>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</si>
  <si>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</si>
  <si>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</si>
  <si>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</si>
  <si>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</si>
  <si>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</si>
  <si>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</si>
  <si>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</si>
  <si>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</si>
  <si>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</si>
  <si>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</si>
  <si>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</si>
  <si>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</si>
  <si>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</si>
  <si>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</si>
  <si>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</si>
  <si>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</si>
  <si>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</si>
  <si>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</si>
  <si>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</si>
  <si>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</si>
  <si>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</si>
  <si>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</si>
  <si>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</si>
  <si>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</si>
  <si>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</si>
  <si>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</si>
  <si>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</si>
  <si>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</si>
  <si>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</si>
  <si>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</si>
  <si>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</si>
  <si>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</si>
  <si>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</si>
  <si>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</si>
  <si>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</si>
  <si>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</si>
  <si>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</si>
  <si>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</si>
  <si>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</si>
  <si>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</si>
  <si>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</si>
  <si>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</si>
  <si>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</si>
  <si>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</si>
  <si>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</si>
  <si>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</si>
  <si>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</si>
  <si>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</si>
  <si>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</si>
  <si>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</si>
  <si>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</si>
  <si>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</si>
  <si>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</si>
  <si>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</si>
  <si>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</si>
  <si>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</si>
  <si>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</si>
  <si>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</si>
  <si>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</si>
  <si>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</si>
  <si>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</si>
  <si>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</si>
  <si>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</si>
  <si>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</si>
  <si>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</si>
  <si>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</si>
  <si>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</si>
  <si>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</si>
  <si>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</si>
  <si>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</si>
  <si>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</si>
  <si>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</si>
  <si>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</si>
  <si>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</si>
  <si>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</si>
  <si>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</si>
  <si>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</si>
  <si>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</si>
  <si>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</si>
  <si>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</si>
  <si>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</si>
  <si>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</si>
  <si>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</si>
  <si>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</si>
  <si>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</si>
  <si>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</si>
  <si>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</si>
  <si>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</si>
  <si>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</si>
  <si>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</si>
  <si>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</si>
  <si>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</si>
  <si>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</si>
  <si>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</si>
  <si>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</si>
  <si>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</si>
  <si>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</si>
  <si>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</si>
  <si>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</si>
  <si>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</si>
  <si>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</si>
  <si>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</si>
  <si>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</si>
  <si>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</si>
  <si>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</si>
  <si>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</si>
  <si>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</si>
  <si>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</si>
  <si>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</si>
  <si>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</si>
  <si>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</si>
  <si>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</si>
  <si>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</si>
  <si>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</si>
  <si>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</si>
  <si>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</si>
  <si>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</si>
  <si>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</si>
  <si>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</si>
  <si>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</si>
  <si>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</si>
  <si>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</si>
  <si>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</si>
  <si>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</si>
  <si>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</si>
  <si>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</si>
  <si>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</si>
  <si>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</si>
  <si>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</si>
  <si>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</si>
  <si>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</si>
  <si>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</si>
  <si>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</si>
  <si>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</si>
  <si>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</si>
  <si>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</si>
  <si>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</si>
  <si>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</si>
  <si>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</si>
  <si>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</si>
  <si>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</si>
  <si>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</si>
  <si>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</si>
  <si>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</si>
  <si>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</si>
  <si>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</si>
  <si>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</si>
  <si>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</si>
  <si>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</si>
  <si>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</si>
  <si>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</si>
  <si>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</si>
  <si>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</si>
  <si>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</si>
  <si>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</si>
  <si>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</si>
  <si>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</si>
  <si>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</si>
  <si>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</si>
  <si>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</si>
  <si>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</si>
  <si>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</si>
  <si>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</si>
  <si>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</si>
  <si>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</si>
  <si>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</si>
  <si>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</si>
  <si>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</si>
  <si>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</si>
  <si>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</si>
  <si>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</si>
  <si>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</si>
  <si>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</si>
  <si>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</si>
  <si>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</si>
  <si>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</si>
  <si>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</si>
  <si>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</si>
  <si>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</si>
  <si>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</si>
  <si>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</si>
  <si>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</si>
  <si>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</si>
  <si>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</si>
  <si>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</si>
  <si>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</si>
  <si>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</si>
  <si>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</si>
  <si>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</si>
  <si>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</si>
  <si>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</si>
  <si>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</si>
  <si>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</si>
  <si>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</si>
  <si>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</si>
  <si>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</si>
  <si>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</si>
  <si>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</si>
  <si>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</si>
  <si>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</si>
  <si>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</si>
  <si>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</si>
  <si>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</si>
  <si>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</si>
  <si>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</si>
  <si>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</si>
  <si>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</si>
  <si>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</si>
  <si>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</si>
  <si>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</si>
  <si>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</si>
  <si>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</si>
  <si>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</si>
  <si>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</si>
  <si>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</si>
  <si>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</si>
  <si>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</si>
  <si>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</si>
  <si>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</si>
  <si>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</si>
  <si>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</si>
  <si>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</si>
  <si>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</si>
  <si>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</si>
  <si>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</si>
  <si>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</si>
  <si>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</si>
  <si>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</si>
  <si>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</si>
  <si>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</si>
  <si>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</si>
  <si>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</si>
  <si>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</si>
  <si>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</si>
  <si>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</si>
  <si>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</si>
  <si>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</si>
  <si>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</si>
  <si>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</si>
  <si>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</si>
  <si>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</si>
  <si>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</si>
  <si>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</si>
  <si>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</si>
  <si>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</si>
  <si>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</si>
  <si>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</si>
  <si>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</si>
  <si>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</si>
  <si>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</si>
  <si>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</si>
  <si>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</si>
  <si>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</si>
  <si>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</si>
  <si>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</si>
  <si>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</si>
  <si>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</si>
  <si>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</si>
  <si>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</si>
  <si>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</si>
  <si>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</si>
  <si>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</si>
  <si>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</si>
  <si>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</si>
  <si>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</si>
  <si>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</si>
  <si>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</si>
  <si>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</si>
  <si>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</si>
  <si>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</si>
  <si>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</si>
  <si>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</si>
  <si>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</si>
  <si>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</si>
  <si>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</si>
  <si>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</si>
  <si>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</si>
  <si>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</si>
  <si>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</si>
  <si>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</si>
  <si>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</si>
  <si>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</si>
  <si>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</si>
  <si>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</si>
  <si>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</si>
  <si>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</si>
  <si>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</si>
  <si>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</si>
  <si>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</si>
  <si>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</si>
  <si>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</si>
  <si>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</si>
  <si>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</si>
  <si>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</si>
  <si>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</si>
  <si>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</si>
  <si>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</si>
  <si>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</si>
  <si>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</si>
  <si>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</si>
  <si>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</si>
  <si>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</si>
  <si>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</si>
  <si>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</si>
  <si>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</si>
  <si>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</si>
  <si>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</si>
  <si>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</si>
  <si>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</si>
  <si>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</si>
  <si>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</si>
  <si>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</si>
  <si>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</si>
  <si>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</si>
  <si>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</si>
  <si>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</si>
  <si>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</si>
  <si>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</si>
  <si>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</si>
  <si>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</si>
  <si>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</si>
  <si>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</si>
  <si>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</si>
  <si>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</si>
  <si>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</si>
  <si>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</si>
  <si>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</si>
  <si>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</si>
  <si>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</si>
  <si>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</si>
  <si>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</si>
  <si>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</si>
  <si>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</si>
  <si>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</si>
  <si>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</si>
  <si>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</si>
  <si>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</si>
  <si>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</si>
  <si>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</si>
  <si>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</si>
  <si>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</si>
  <si>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</si>
  <si>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</si>
  <si>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</si>
  <si>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</si>
  <si>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</si>
  <si>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</si>
  <si>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</si>
  <si>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</si>
  <si>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</si>
  <si>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</si>
  <si>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</si>
  <si>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</si>
  <si>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</si>
  <si>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</si>
  <si>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</si>
  <si>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</si>
  <si>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</si>
  <si>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</si>
  <si>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</si>
  <si>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</si>
  <si>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</si>
  <si>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</si>
  <si>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</si>
  <si>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</si>
  <si>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</si>
  <si>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</si>
  <si>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</si>
  <si>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</si>
  <si>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</si>
  <si>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</si>
  <si>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</si>
  <si>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</si>
  <si>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</si>
  <si>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</si>
  <si>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</si>
  <si>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</si>
  <si>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</si>
  <si>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</si>
  <si>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</si>
  <si>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</si>
  <si>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</si>
  <si>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</si>
  <si>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</si>
  <si>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</si>
  <si>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</si>
  <si>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</si>
  <si>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</si>
  <si>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</si>
  <si>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</si>
  <si>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</si>
  <si>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</si>
  <si>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</si>
  <si>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</si>
  <si>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</si>
  <si>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</si>
  <si>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</si>
  <si>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</si>
  <si>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</si>
  <si>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</si>
  <si>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</si>
  <si>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</si>
  <si>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</si>
  <si>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</si>
  <si>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</si>
  <si>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</si>
  <si>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</si>
  <si>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</si>
  <si>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</si>
  <si>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</si>
  <si>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</si>
  <si>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</si>
  <si>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</si>
  <si>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</si>
  <si>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</si>
  <si>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</si>
  <si>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</si>
  <si>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</si>
  <si>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</si>
  <si>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</si>
  <si>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</si>
  <si>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</si>
  <si>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</si>
  <si>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</si>
  <si>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</si>
  <si>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</si>
  <si>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</si>
  <si>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</si>
  <si>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</si>
  <si>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</si>
  <si>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</si>
  <si>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</si>
  <si>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</si>
  <si>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</si>
  <si>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</si>
  <si>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</si>
  <si>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</si>
  <si>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</si>
  <si>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</si>
  <si>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</si>
  <si>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</si>
  <si>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</si>
  <si>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</si>
  <si>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</si>
  <si>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</si>
  <si>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</si>
  <si>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</si>
  <si>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</si>
  <si>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</si>
  <si>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</si>
  <si>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</si>
  <si>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</si>
  <si>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</si>
  <si>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</si>
  <si>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</si>
  <si>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</si>
  <si>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</si>
  <si>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</si>
  <si>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</si>
  <si>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</si>
  <si>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</si>
  <si>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</si>
  <si>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</si>
  <si>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</si>
  <si>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</si>
  <si>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</si>
  <si>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</si>
  <si>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</si>
  <si>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</si>
  <si>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</si>
  <si>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</si>
  <si>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</si>
  <si>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</si>
  <si>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</si>
  <si>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</si>
  <si>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</si>
  <si>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</si>
  <si>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</si>
  <si>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</si>
  <si>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</si>
  <si>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</si>
  <si>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</si>
  <si>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</si>
  <si>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</si>
  <si>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</si>
  <si>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</si>
  <si>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</si>
  <si>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</si>
  <si>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</si>
  <si>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</si>
  <si>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</si>
  <si>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</si>
  <si>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</si>
  <si>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</si>
  <si>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</si>
  <si>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</si>
  <si>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</si>
  <si>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</si>
  <si>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</si>
  <si>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</si>
  <si>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</si>
  <si>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</si>
  <si>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</si>
  <si>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</si>
  <si>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</si>
  <si>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</si>
  <si>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</si>
  <si>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</si>
  <si>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</si>
  <si>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</si>
  <si>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</si>
  <si>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</si>
  <si>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</si>
  <si>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</si>
  <si>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</si>
  <si>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</si>
  <si>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</si>
  <si>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</si>
  <si>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</si>
  <si>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</si>
  <si>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</si>
  <si>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</si>
  <si>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</si>
  <si>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</si>
  <si>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</si>
  <si>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</si>
  <si>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</si>
  <si>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</si>
  <si>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</si>
  <si>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</si>
  <si>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</si>
  <si>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</si>
  <si>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</si>
  <si>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</si>
  <si>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</si>
  <si>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</si>
  <si>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</si>
  <si>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</si>
  <si>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</si>
  <si>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</si>
  <si>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</si>
  <si>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</si>
  <si>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</si>
  <si>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</si>
  <si>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</si>
  <si>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</si>
  <si>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</si>
  <si>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</si>
  <si>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</si>
  <si>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</si>
  <si>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</si>
  <si>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</si>
  <si>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</si>
  <si>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</si>
  <si>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</si>
  <si>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</si>
  <si>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</si>
  <si>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</si>
  <si>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</si>
  <si>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</si>
  <si>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</si>
  <si>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</si>
  <si>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</si>
  <si>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</si>
  <si>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</si>
  <si>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</si>
  <si>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</si>
  <si>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</si>
  <si>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</si>
  <si>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</si>
  <si>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</si>
  <si>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</si>
  <si>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</si>
  <si>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</si>
  <si>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</si>
  <si>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</si>
  <si>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</si>
  <si>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</si>
  <si>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</si>
  <si>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</si>
  <si>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</si>
  <si>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</si>
  <si>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</si>
  <si>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</si>
  <si>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</si>
  <si>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</si>
  <si>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</si>
  <si>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</si>
  <si>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</si>
  <si>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</si>
  <si>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</si>
  <si>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</si>
  <si>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</si>
  <si>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</si>
  <si>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</si>
  <si>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</si>
  <si>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</si>
  <si>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</si>
  <si>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</si>
  <si>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</si>
  <si>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</si>
  <si>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</si>
  <si>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</si>
  <si>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</si>
  <si>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</si>
  <si>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</si>
  <si>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</si>
  <si>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</si>
  <si>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</si>
  <si>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</si>
  <si>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</si>
  <si>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</si>
  <si>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</si>
  <si>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</si>
  <si>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</si>
  <si>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</si>
  <si>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</si>
  <si>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</si>
  <si>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</si>
  <si>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</si>
  <si>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</si>
  <si>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</si>
  <si>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</si>
  <si>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</si>
  <si>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</si>
  <si>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</si>
  <si>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</si>
  <si>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</si>
  <si>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</si>
  <si>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</si>
  <si>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</si>
  <si>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</si>
  <si>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</si>
  <si>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</si>
  <si>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</si>
  <si>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</si>
  <si>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</si>
  <si>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</si>
  <si>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</si>
  <si>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</si>
  <si>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</si>
  <si>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</si>
  <si>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</si>
  <si>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</si>
  <si>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</si>
  <si>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</si>
  <si>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</si>
  <si>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</si>
  <si>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</si>
  <si>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</si>
  <si>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</si>
  <si>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</si>
  <si>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</si>
  <si>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</si>
  <si>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</si>
  <si>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</si>
  <si>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</si>
  <si>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</si>
  <si>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</si>
  <si>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</si>
  <si>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</si>
  <si>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</si>
  <si>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</si>
  <si>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</si>
  <si>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</si>
  <si>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</si>
  <si>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</si>
  <si>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</si>
  <si>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</si>
  <si>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</si>
  <si>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</si>
  <si>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</si>
  <si>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</si>
  <si>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</si>
  <si>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</si>
  <si>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</si>
  <si>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</si>
  <si>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</si>
  <si>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</si>
  <si>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</si>
  <si>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</si>
  <si>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</si>
  <si>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</si>
  <si>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</si>
  <si>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</si>
  <si>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</si>
  <si>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</si>
  <si>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</si>
  <si>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</si>
  <si>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</si>
  <si>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</si>
  <si>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</si>
  <si>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</si>
  <si>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</si>
  <si>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</si>
  <si>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</si>
  <si>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</si>
  <si>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</si>
  <si>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</si>
  <si>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</si>
  <si>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</si>
  <si>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</si>
  <si>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</si>
  <si>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</si>
  <si>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</si>
  <si>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</si>
  <si>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</si>
  <si>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</si>
  <si>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</si>
  <si>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</si>
  <si>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</si>
  <si>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</si>
  <si>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</si>
  <si>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</si>
  <si>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</si>
  <si>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</si>
  <si>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</si>
  <si>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</si>
  <si>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</si>
  <si>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</si>
  <si>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</si>
  <si>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</si>
  <si>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</si>
  <si>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</si>
  <si>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</si>
  <si>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</si>
  <si>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</si>
  <si>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</si>
  <si>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</si>
  <si>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</si>
  <si>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</si>
  <si>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</si>
  <si>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</si>
  <si>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</si>
  <si>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</si>
  <si>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</si>
  <si>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</si>
  <si>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</si>
  <si>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</si>
  <si>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</si>
  <si>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</si>
  <si>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</si>
  <si>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</si>
  <si>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</si>
  <si>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</si>
  <si>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</si>
  <si>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</si>
  <si>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</si>
  <si>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</si>
  <si>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</si>
  <si>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</si>
  <si>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</si>
  <si>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</si>
  <si>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</si>
  <si>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</si>
  <si>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</si>
  <si>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</si>
  <si>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</si>
  <si>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</si>
  <si>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</si>
  <si>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</si>
  <si>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</si>
  <si>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</si>
  <si>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</si>
  <si>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</si>
  <si>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</si>
  <si>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</si>
  <si>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</si>
  <si>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</si>
  <si>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</si>
  <si>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</si>
  <si>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</si>
  <si>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</si>
  <si>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</si>
  <si>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</si>
  <si>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</si>
  <si>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</si>
  <si>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</si>
  <si>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</si>
  <si>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</si>
  <si>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</si>
  <si>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</si>
  <si>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</si>
  <si>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</si>
  <si>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</si>
  <si>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</si>
  <si>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</si>
  <si>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</si>
  <si>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</si>
  <si>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</si>
  <si>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</si>
  <si>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</si>
  <si>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</si>
  <si>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</si>
  <si>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</si>
  <si>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</si>
  <si>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</si>
  <si>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</si>
  <si>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</si>
  <si>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</si>
  <si>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</si>
  <si>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</si>
  <si>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</si>
  <si>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</si>
  <si>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</si>
  <si>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</si>
  <si>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</si>
  <si>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</si>
  <si>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</si>
  <si>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</si>
  <si>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</si>
  <si>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</si>
  <si>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</si>
  <si>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</si>
  <si>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</si>
  <si>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</si>
  <si>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</si>
  <si>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</si>
  <si>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</si>
  <si>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</si>
  <si>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</si>
  <si>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</si>
  <si>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</si>
  <si>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</si>
  <si>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</si>
  <si>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</si>
  <si>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</si>
  <si>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</si>
  <si>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</si>
  <si>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</si>
  <si>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</si>
  <si>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</si>
  <si>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</si>
  <si>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</si>
  <si>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</si>
  <si>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</si>
  <si>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</si>
  <si>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</si>
  <si>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</si>
  <si>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</si>
  <si>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</si>
  <si>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</si>
  <si>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</si>
  <si>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</si>
  <si>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</si>
  <si>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</si>
  <si>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</si>
  <si>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</si>
  <si>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</si>
  <si>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</si>
  <si>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</si>
  <si>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</si>
  <si>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</si>
  <si>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</si>
  <si>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</si>
  <si>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</si>
  <si>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</si>
  <si>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</si>
  <si>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</si>
  <si>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</si>
  <si>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</si>
  <si>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</si>
  <si>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</si>
  <si>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</si>
  <si>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</si>
  <si>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</si>
  <si>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</si>
  <si>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</si>
  <si>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</si>
  <si>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</si>
  <si>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</si>
  <si>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</si>
  <si>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</si>
  <si>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</si>
  <si>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</si>
  <si>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</si>
  <si>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</si>
  <si>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</si>
  <si>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</si>
  <si>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</si>
  <si>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</si>
  <si>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</si>
  <si>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</si>
  <si>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</si>
  <si>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</si>
  <si>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</si>
  <si>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</si>
  <si>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</si>
  <si>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</si>
  <si>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</si>
  <si>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</si>
  <si>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</si>
  <si>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</si>
  <si>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</si>
  <si>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</si>
  <si>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</si>
  <si>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</si>
  <si>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</si>
  <si>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</si>
  <si>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</si>
  <si>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</si>
  <si>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</si>
  <si>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</si>
  <si>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</si>
  <si>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</si>
  <si>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</si>
  <si>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</si>
  <si>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</si>
  <si>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</si>
  <si>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</si>
  <si>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</si>
  <si>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</si>
  <si>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</si>
  <si>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</si>
  <si>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</si>
  <si>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</si>
  <si>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</si>
  <si>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</si>
  <si>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</si>
  <si>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</si>
  <si>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</si>
  <si>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</si>
  <si>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</si>
  <si>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</si>
  <si>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</si>
  <si>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</si>
  <si>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</si>
  <si>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</si>
  <si>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</si>
  <si>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</si>
  <si>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</si>
  <si>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</si>
  <si>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</si>
  <si>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</si>
  <si>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</si>
  <si>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</si>
  <si>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</si>
  <si>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</si>
  <si>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</si>
  <si>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</si>
  <si>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</si>
  <si>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</si>
  <si>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</si>
  <si>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</si>
  <si>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</si>
  <si>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</si>
  <si>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</si>
  <si>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</si>
  <si>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</si>
  <si>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</si>
  <si>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</si>
  <si>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</si>
  <si>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</si>
  <si>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</si>
  <si>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</si>
  <si>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</si>
  <si>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</si>
  <si>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</si>
  <si>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</si>
  <si>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</si>
  <si>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</si>
  <si>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</si>
  <si>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</si>
  <si>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</si>
  <si>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</si>
  <si>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</si>
  <si>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</si>
  <si>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</si>
  <si>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</si>
  <si>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</si>
  <si>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</si>
  <si>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</si>
  <si>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</si>
  <si>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</si>
  <si>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</si>
  <si>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</si>
  <si>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</si>
  <si>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</si>
  <si>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</si>
  <si>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</si>
  <si>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</si>
  <si>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</si>
  <si>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</si>
  <si>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</si>
  <si>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</si>
  <si>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</si>
  <si>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</si>
  <si>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</si>
  <si>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</si>
  <si>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</si>
  <si>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</si>
  <si>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</si>
  <si>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</si>
  <si>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</si>
  <si>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</si>
  <si>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</si>
  <si>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</si>
  <si>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</si>
  <si>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</si>
  <si>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</si>
  <si>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</si>
  <si>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</si>
  <si>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</si>
  <si>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</si>
  <si>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</si>
  <si>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</si>
  <si>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</si>
  <si>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</si>
  <si>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</si>
  <si>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</si>
  <si>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</si>
  <si>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</si>
  <si>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</si>
  <si>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</si>
  <si>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</si>
  <si>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</si>
  <si>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</si>
  <si>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</si>
  <si>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</si>
  <si>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</si>
  <si>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</si>
  <si>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</si>
  <si>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</si>
  <si>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</si>
  <si>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</si>
  <si>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</si>
  <si>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</si>
  <si>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</si>
  <si>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</si>
  <si>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</si>
  <si>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</si>
  <si>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</si>
  <si>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</si>
  <si>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</si>
  <si>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</si>
  <si>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</si>
  <si>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</si>
  <si>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</si>
  <si>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</si>
  <si>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</si>
  <si>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</si>
  <si>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</si>
  <si>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</si>
  <si>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</si>
  <si>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</si>
  <si>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</si>
  <si>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</si>
  <si>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</si>
  <si>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</si>
  <si>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</si>
  <si>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</si>
  <si>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</si>
  <si>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</si>
  <si>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</si>
  <si>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</si>
  <si>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</si>
  <si>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</si>
  <si>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</si>
  <si>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</si>
  <si>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</si>
  <si>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</si>
  <si>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</si>
  <si>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</si>
  <si>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</si>
  <si>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</si>
  <si>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</si>
  <si>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</si>
  <si>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</si>
  <si>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</si>
  <si>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</si>
  <si>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</si>
  <si>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</si>
  <si>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</si>
  <si>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</si>
  <si>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</si>
  <si>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</si>
  <si>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</si>
  <si>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</si>
  <si>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</si>
  <si>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</si>
  <si>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</si>
  <si>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</si>
  <si>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</si>
  <si>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</si>
  <si>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</si>
  <si>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</si>
  <si>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</si>
  <si>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</si>
  <si>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</si>
  <si>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</si>
  <si>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</si>
  <si>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</si>
  <si>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</si>
  <si>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</si>
  <si>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</si>
  <si>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</si>
  <si>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</si>
  <si>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</si>
  <si>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</si>
  <si>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</si>
  <si>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</si>
  <si>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</si>
  <si>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</si>
  <si>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</si>
  <si>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</si>
  <si>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</si>
  <si>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</si>
  <si>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</si>
  <si>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</si>
  <si>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</si>
  <si>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</si>
  <si>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</si>
  <si>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</si>
  <si>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</si>
  <si>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</si>
  <si>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</si>
  <si>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</si>
  <si>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</si>
  <si>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</si>
  <si>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</si>
  <si>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</si>
  <si>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</si>
  <si>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</si>
  <si>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</si>
  <si>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</si>
  <si>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</si>
  <si>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</si>
  <si>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</si>
  <si>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</si>
  <si>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</si>
  <si>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</si>
  <si>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</si>
  <si>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</si>
  <si>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</si>
  <si>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</si>
  <si>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</si>
  <si>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</si>
  <si>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</si>
  <si>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</si>
  <si>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</si>
  <si>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</si>
  <si>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</si>
  <si>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</si>
  <si>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</si>
  <si>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</si>
  <si>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</si>
  <si>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</si>
  <si>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</si>
  <si>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</si>
  <si>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</si>
  <si>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</si>
  <si>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</si>
  <si>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</si>
  <si>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</si>
  <si>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</si>
  <si>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</si>
  <si>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</si>
  <si>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</si>
  <si>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</si>
  <si>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</si>
  <si>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</si>
  <si>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</si>
  <si>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</si>
  <si>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</si>
  <si>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</si>
  <si>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</si>
  <si>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</si>
  <si>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</si>
  <si>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</si>
  <si>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</si>
  <si>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</si>
  <si>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</si>
  <si>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</si>
  <si>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</si>
  <si>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</si>
  <si>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</si>
  <si>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</si>
  <si>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</si>
  <si>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</si>
  <si>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</si>
  <si>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</si>
  <si>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</si>
  <si>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</si>
  <si>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</si>
  <si>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</si>
  <si>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</si>
  <si>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</si>
  <si>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</si>
  <si>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</si>
  <si>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</si>
  <si>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</si>
  <si>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</si>
  <si>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</si>
  <si>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</si>
  <si>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</si>
  <si>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</si>
  <si>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</si>
  <si>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</si>
  <si>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</si>
  <si>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</si>
  <si>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</si>
  <si>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</si>
  <si>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</si>
  <si>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</si>
  <si>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</si>
  <si>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</si>
  <si>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</si>
  <si>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</si>
  <si>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</si>
  <si>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</si>
  <si>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</si>
  <si>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</si>
  <si>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</si>
  <si>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</si>
  <si>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</si>
  <si>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</si>
  <si>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</si>
  <si>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</si>
  <si>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</si>
  <si>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</si>
  <si>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</si>
  <si>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</si>
  <si>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</si>
  <si>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</si>
  <si>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</si>
  <si>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</si>
  <si>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</si>
  <si>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</si>
  <si>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</si>
  <si>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</si>
  <si>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</si>
  <si>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</si>
  <si>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</si>
  <si>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</si>
  <si>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</si>
  <si>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</si>
  <si>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</si>
  <si>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</si>
  <si>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</si>
  <si>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</si>
  <si>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</si>
  <si>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</si>
  <si>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</si>
  <si>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</si>
  <si>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</si>
  <si>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</si>
  <si>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</si>
  <si>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</si>
  <si>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</si>
  <si>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</si>
  <si>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</si>
  <si>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</si>
  <si>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</si>
  <si>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</si>
  <si>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</si>
  <si>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</si>
  <si>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</si>
  <si>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</si>
  <si>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</si>
  <si>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</si>
  <si>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</si>
  <si>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</si>
  <si>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</si>
  <si>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</si>
  <si>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</si>
  <si>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</si>
  <si>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</si>
  <si>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</si>
  <si>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</si>
  <si>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</si>
  <si>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</si>
  <si>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</si>
  <si>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</si>
  <si>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</si>
  <si>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</si>
  <si>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</si>
  <si>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</si>
  <si>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</si>
  <si>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</si>
  <si>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</si>
  <si>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</si>
  <si>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</si>
  <si>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</si>
  <si>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</si>
  <si>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</si>
  <si>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</si>
  <si>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</si>
  <si>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</si>
  <si>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</si>
  <si>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</si>
  <si>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</si>
  <si>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</si>
  <si>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</si>
  <si>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</si>
  <si>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</si>
  <si>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</si>
  <si>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</si>
  <si>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</si>
  <si>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</si>
  <si>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</si>
  <si>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</si>
  <si>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</si>
  <si>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</si>
  <si>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</si>
  <si>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</si>
  <si>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</si>
  <si>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</si>
  <si>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</si>
  <si>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</si>
  <si>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</si>
  <si>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</si>
  <si>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</si>
  <si>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</si>
  <si>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</si>
  <si>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</si>
  <si>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</si>
  <si>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</si>
  <si>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</si>
  <si>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</si>
  <si>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</si>
  <si>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</si>
  <si>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</si>
  <si>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</si>
  <si>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</si>
  <si>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</si>
  <si>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</si>
  <si>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</si>
  <si>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</si>
  <si>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</si>
  <si>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</si>
  <si>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</si>
  <si>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</si>
  <si>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</si>
  <si>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</si>
  <si>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</si>
  <si>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</si>
  <si>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</si>
  <si>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</si>
  <si>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</si>
  <si>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</si>
  <si>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</si>
  <si>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</si>
  <si>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</si>
  <si>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</si>
  <si>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</si>
  <si>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</si>
  <si>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</si>
  <si>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</si>
  <si>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</si>
  <si>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</si>
  <si>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</si>
  <si>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</si>
  <si>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</si>
  <si>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</si>
  <si>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</si>
  <si>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</si>
  <si>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</si>
  <si>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</si>
  <si>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</si>
  <si>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</si>
  <si>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</si>
  <si>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</si>
  <si>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</si>
  <si>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</si>
  <si>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</si>
  <si>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</si>
  <si>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</si>
  <si>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</si>
  <si>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</si>
  <si>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</si>
  <si>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</si>
  <si>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</si>
  <si>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</si>
  <si>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</si>
  <si>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</si>
  <si>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</si>
  <si>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</si>
  <si>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</si>
  <si>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</si>
  <si>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</si>
  <si>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</si>
  <si>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</si>
  <si>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</si>
  <si>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</si>
  <si>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</si>
  <si>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</si>
  <si>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</si>
  <si>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</si>
  <si>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</si>
  <si>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</si>
  <si>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</si>
  <si>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</si>
  <si>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</si>
  <si>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</si>
  <si>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</si>
  <si>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</si>
  <si>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</si>
  <si>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</si>
  <si>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</si>
  <si>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</si>
  <si>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</si>
  <si>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</si>
  <si>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</si>
  <si>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</si>
  <si>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</si>
  <si>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</si>
  <si>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</si>
  <si>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</si>
  <si>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</si>
  <si>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</si>
  <si>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</si>
  <si>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</si>
  <si>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</si>
  <si>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</si>
  <si>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</si>
  <si>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</si>
  <si>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</si>
  <si>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</si>
  <si>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</si>
  <si>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</si>
  <si>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</si>
  <si>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</si>
  <si>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</si>
  <si>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</si>
  <si>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</si>
  <si>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</si>
  <si>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</si>
  <si>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</si>
  <si>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</si>
  <si>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</si>
  <si>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</si>
  <si>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</si>
  <si>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</si>
  <si>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</si>
  <si>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</si>
  <si>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</si>
  <si>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</si>
  <si>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</si>
  <si>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</si>
  <si>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</si>
  <si>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</si>
  <si>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</si>
  <si>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</si>
  <si>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</si>
  <si>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</si>
  <si>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</si>
  <si>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</si>
  <si>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</si>
  <si>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</si>
  <si>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</si>
  <si>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</si>
  <si>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</si>
  <si>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</si>
  <si>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</si>
  <si>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</si>
  <si>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</si>
  <si>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</si>
  <si>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</si>
  <si>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</si>
  <si>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</si>
  <si>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</si>
  <si>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</si>
  <si>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</si>
  <si>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</si>
  <si>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</si>
  <si>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</si>
  <si>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</si>
  <si>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</si>
  <si>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</si>
  <si>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</si>
  <si>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</si>
  <si>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</si>
  <si>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</si>
  <si>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</si>
  <si>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</si>
  <si>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</si>
  <si>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</si>
  <si>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</si>
  <si>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</si>
  <si>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</si>
  <si>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</si>
  <si>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</si>
  <si>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</si>
  <si>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</si>
  <si>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</si>
  <si>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</si>
  <si>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</si>
  <si>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</si>
  <si>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</si>
  <si>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</si>
  <si>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</si>
  <si>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</si>
  <si>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</si>
  <si>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</si>
  <si>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</si>
  <si>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</si>
  <si>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</si>
  <si>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</si>
  <si>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</si>
  <si>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</si>
  <si>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</si>
  <si>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</si>
  <si>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</si>
  <si>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</si>
  <si>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</si>
  <si>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</si>
  <si>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</si>
  <si>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</si>
  <si>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</si>
  <si>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</si>
  <si>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</si>
  <si>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</si>
  <si>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</si>
  <si>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</si>
  <si>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</si>
  <si>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</si>
  <si>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</si>
  <si>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</si>
  <si>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</si>
  <si>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</si>
  <si>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</si>
  <si>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</si>
  <si>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</si>
  <si>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</si>
  <si>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</si>
  <si>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</si>
  <si>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</si>
  <si>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</si>
  <si>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</si>
  <si>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</si>
  <si>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</si>
  <si>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</si>
  <si>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</si>
  <si>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</si>
  <si>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</si>
  <si>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</si>
  <si>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</si>
  <si>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</si>
  <si>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</si>
  <si>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</si>
  <si>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</si>
  <si>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</si>
  <si>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</si>
  <si>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</si>
  <si>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</si>
  <si>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</si>
  <si>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</si>
  <si>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</si>
  <si>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</si>
  <si>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</si>
  <si>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</si>
  <si>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</si>
  <si>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</si>
  <si>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</si>
  <si>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</si>
  <si>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</si>
  <si>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</si>
  <si>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</si>
  <si>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</si>
  <si>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</si>
  <si>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</si>
  <si>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</si>
  <si>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</si>
  <si>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</si>
  <si>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</si>
  <si>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</si>
  <si>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</si>
  <si>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</si>
  <si>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</si>
  <si>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</si>
  <si>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</si>
  <si>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</si>
  <si>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</si>
  <si>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</si>
  <si>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</si>
  <si>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</si>
  <si>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</si>
  <si>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</si>
  <si>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</si>
  <si>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</si>
  <si>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</si>
  <si>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</si>
  <si>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</si>
  <si>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</si>
  <si>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</si>
  <si>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</si>
  <si>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</si>
  <si>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</si>
  <si>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</si>
  <si>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</si>
  <si>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</si>
  <si>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</si>
  <si>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</si>
  <si>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</si>
  <si>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</si>
  <si>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</si>
  <si>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</si>
  <si>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</si>
  <si>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</si>
  <si>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</si>
  <si>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</si>
  <si>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</si>
  <si>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</si>
  <si>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</si>
  <si>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</si>
  <si>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</si>
  <si>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</si>
  <si>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</si>
  <si>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</si>
  <si>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</si>
  <si>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</si>
  <si>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</si>
  <si>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</si>
  <si>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</si>
  <si>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</si>
  <si>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</si>
  <si>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</si>
  <si>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</si>
  <si>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</si>
  <si>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</si>
  <si>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</si>
  <si>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</si>
  <si>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</si>
  <si>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</si>
  <si>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</si>
  <si>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</si>
  <si>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</si>
  <si>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</si>
  <si>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</si>
  <si>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</si>
  <si>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</si>
  <si>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</si>
  <si>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</si>
  <si>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</si>
  <si>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</si>
  <si>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</si>
  <si>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</si>
  <si>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</si>
  <si>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</si>
  <si>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</si>
  <si>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</si>
  <si>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</si>
  <si>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</si>
  <si>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</si>
  <si>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</si>
  <si>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</si>
  <si>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</si>
  <si>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</si>
  <si>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</si>
  <si>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</si>
  <si>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</si>
  <si>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</si>
  <si>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</si>
  <si>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</si>
  <si>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</si>
  <si>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</si>
  <si>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</si>
  <si>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</si>
  <si>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</si>
  <si>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</si>
  <si>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</si>
  <si>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</si>
  <si>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</si>
  <si>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</si>
  <si>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</si>
  <si>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</si>
  <si>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</si>
  <si>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</si>
  <si>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</si>
  <si>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</si>
  <si>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</si>
  <si>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</si>
  <si>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</si>
  <si>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</si>
  <si>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</si>
  <si>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</si>
  <si>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</si>
  <si>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</si>
  <si>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</si>
  <si>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</si>
  <si>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</si>
  <si>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</si>
  <si>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</si>
  <si>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</si>
  <si>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</si>
  <si>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</si>
  <si>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</si>
  <si>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</si>
  <si>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</si>
  <si>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</si>
  <si>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</si>
  <si>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</si>
  <si>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</si>
  <si>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</si>
  <si>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</si>
  <si>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</si>
  <si>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</si>
  <si>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</si>
  <si>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</si>
  <si>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</si>
  <si>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</si>
  <si>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</si>
  <si>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</si>
  <si>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</si>
  <si>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</si>
  <si>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</si>
  <si>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</si>
  <si>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</si>
  <si>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</si>
  <si>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</si>
  <si>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</si>
  <si>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</si>
  <si>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</si>
  <si>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</si>
  <si>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</si>
  <si>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</si>
  <si>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</si>
  <si>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</si>
  <si>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</si>
  <si>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</si>
  <si>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</si>
  <si>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</si>
  <si>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</si>
  <si>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</si>
  <si>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</si>
  <si>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</si>
  <si>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</si>
  <si>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</si>
  <si>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</si>
  <si>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</si>
  <si>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</si>
  <si>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</si>
  <si>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</si>
  <si>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</si>
  <si>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</si>
  <si>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</si>
  <si>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</si>
  <si>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</si>
  <si>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</si>
  <si>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</si>
  <si>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</si>
  <si>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</si>
  <si>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</si>
  <si>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</si>
  <si>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</si>
  <si>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</si>
  <si>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</si>
  <si>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</si>
  <si>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</si>
  <si>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</si>
  <si>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</si>
  <si>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</si>
  <si>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</si>
  <si>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</si>
  <si>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</si>
  <si>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</si>
  <si>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</si>
  <si>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</si>
  <si>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</si>
  <si>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</si>
  <si>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</si>
  <si>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</si>
  <si>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</si>
  <si>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</si>
  <si>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</si>
  <si>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</si>
  <si>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</si>
  <si>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</si>
  <si>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</si>
  <si>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</si>
  <si>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</si>
  <si>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</si>
  <si>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</si>
  <si>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</si>
  <si>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</si>
  <si>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</si>
  <si>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</si>
  <si>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</si>
  <si>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</si>
  <si>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</si>
  <si>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</si>
  <si>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</si>
  <si>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</si>
  <si>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</si>
  <si>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</si>
  <si>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</si>
  <si>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</si>
  <si>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</si>
  <si>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</si>
  <si>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</si>
  <si>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</si>
  <si>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</si>
  <si>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</si>
  <si>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</si>
  <si>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</si>
  <si>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</si>
  <si>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</si>
  <si>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</si>
  <si>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</si>
  <si>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</si>
  <si>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</si>
  <si>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</si>
  <si>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</si>
  <si>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</si>
  <si>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</si>
  <si>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</si>
  <si>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</si>
  <si>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</si>
  <si>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</si>
  <si>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</si>
  <si>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</si>
  <si>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</si>
  <si>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</si>
  <si>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</si>
  <si>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</si>
  <si>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</si>
  <si>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</si>
  <si>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</si>
  <si>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</si>
  <si>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</si>
  <si>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</si>
  <si>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</si>
  <si>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</si>
  <si>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</si>
  <si>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</si>
  <si>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</si>
  <si>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</si>
  <si>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</si>
  <si>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</si>
  <si>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</si>
  <si>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</si>
  <si>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</si>
  <si>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</si>
  <si>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</si>
  <si>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</si>
  <si>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</si>
  <si>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</si>
  <si>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</si>
  <si>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</si>
  <si>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</si>
  <si>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</si>
  <si>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</si>
  <si>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</si>
  <si>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</si>
  <si>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</si>
  <si>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</si>
  <si>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</si>
  <si>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</si>
  <si>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</si>
  <si>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</si>
  <si>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</si>
  <si>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</si>
  <si>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</si>
  <si>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</si>
  <si>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</si>
  <si>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</si>
  <si>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</si>
  <si>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</si>
  <si>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</si>
  <si>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</si>
  <si>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</si>
  <si>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</si>
  <si>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</si>
  <si>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</si>
  <si>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</si>
  <si>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</si>
  <si>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</si>
  <si>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</si>
  <si>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</si>
  <si>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</si>
  <si>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</si>
  <si>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</si>
  <si>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</si>
  <si>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</si>
  <si>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</si>
  <si>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</si>
  <si>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</si>
  <si>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</si>
  <si>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</si>
  <si>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</si>
  <si>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</si>
  <si>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</si>
  <si>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</si>
  <si>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</si>
  <si>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</si>
  <si>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</si>
  <si>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</si>
  <si>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</si>
  <si>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</si>
  <si>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</si>
  <si>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</si>
  <si>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</si>
  <si>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</si>
  <si>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</si>
  <si>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</si>
  <si>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</si>
  <si>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</si>
  <si>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</si>
  <si>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</si>
  <si>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</si>
  <si>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</si>
  <si>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</si>
  <si>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</si>
  <si>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</si>
  <si>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</si>
  <si>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</si>
  <si>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</si>
  <si>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</si>
  <si>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</si>
  <si>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</si>
  <si>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</si>
  <si>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</si>
  <si>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</si>
  <si>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</si>
  <si>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</si>
  <si>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</si>
  <si>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</si>
  <si>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</si>
  <si>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</si>
  <si>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</si>
  <si>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</si>
  <si>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</si>
  <si>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</si>
  <si>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</si>
  <si>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</si>
  <si>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</si>
  <si>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</si>
  <si>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</si>
  <si>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</si>
  <si>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</si>
  <si>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</si>
  <si>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</si>
  <si>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</si>
  <si>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</si>
  <si>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</si>
  <si>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</si>
  <si>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</si>
  <si>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</si>
  <si>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</si>
  <si>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</si>
  <si>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</si>
  <si>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</si>
  <si>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</si>
  <si>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</si>
  <si>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</si>
  <si>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</si>
  <si>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</si>
  <si>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</si>
  <si>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</si>
  <si>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</si>
  <si>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</si>
  <si>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</si>
  <si>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</si>
  <si>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</si>
  <si>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</si>
  <si>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</si>
  <si>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</si>
  <si>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</si>
  <si>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</si>
  <si>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</si>
  <si>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</si>
  <si>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</si>
  <si>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</si>
  <si>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</si>
  <si>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</si>
  <si>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</si>
  <si>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</si>
  <si>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</si>
  <si>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</si>
  <si>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</si>
  <si>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</si>
  <si>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</si>
  <si>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</si>
  <si>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</si>
  <si>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</si>
  <si>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</si>
  <si>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</si>
  <si>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</si>
  <si>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</si>
  <si>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</si>
  <si>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</si>
  <si>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</si>
  <si>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</si>
  <si>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</si>
  <si>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</si>
  <si>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</si>
  <si>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</si>
  <si>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</si>
  <si>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</si>
  <si>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</si>
  <si>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</si>
  <si>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</si>
  <si>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</si>
  <si>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</si>
  <si>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</si>
  <si>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</si>
  <si>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</si>
  <si>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</si>
  <si>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</si>
  <si>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</si>
  <si>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</si>
  <si>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</si>
  <si>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</si>
  <si>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</si>
  <si>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</si>
  <si>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</si>
  <si>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</si>
  <si>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</si>
  <si>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</si>
  <si>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</si>
  <si>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</si>
  <si>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</si>
  <si>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</si>
  <si>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</si>
  <si>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</si>
  <si>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</si>
  <si>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</si>
  <si>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</si>
  <si>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</si>
  <si>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</si>
  <si>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</si>
  <si>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</si>
  <si>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</si>
  <si>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</si>
  <si>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</si>
  <si>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</si>
  <si>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</si>
  <si>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</si>
  <si>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</si>
  <si>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</si>
  <si>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</si>
  <si>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</si>
  <si>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</si>
  <si>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</si>
  <si>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</si>
  <si>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</si>
  <si>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</si>
  <si>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</si>
  <si>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</si>
  <si>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</si>
  <si>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</si>
  <si>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</si>
  <si>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</si>
  <si>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</si>
  <si>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</si>
  <si>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</si>
  <si>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</si>
  <si>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</si>
  <si>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</si>
  <si>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</si>
  <si>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</si>
  <si>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</si>
  <si>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</si>
  <si>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</si>
  <si>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</si>
  <si>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</si>
  <si>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</si>
  <si>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</si>
  <si>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</si>
  <si>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</si>
  <si>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</si>
  <si>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</si>
  <si>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</si>
  <si>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</si>
  <si>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</si>
  <si>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</si>
  <si>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</si>
  <si>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</si>
  <si>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</si>
  <si>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</si>
  <si>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</si>
  <si>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</si>
  <si>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</si>
  <si>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</si>
  <si>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</si>
  <si>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</si>
  <si>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</si>
  <si>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</si>
  <si>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</si>
  <si>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</si>
  <si>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</si>
  <si>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</si>
  <si>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</si>
  <si>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</si>
  <si>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</si>
  <si>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</si>
  <si>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</si>
  <si>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</si>
  <si>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</si>
  <si>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</si>
  <si>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</si>
  <si>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</si>
  <si>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</si>
  <si>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</si>
  <si>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</si>
  <si>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</si>
  <si>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</si>
  <si>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</si>
  <si>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</si>
  <si>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</si>
  <si>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</si>
  <si>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</si>
  <si>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</si>
  <si>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</si>
  <si>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</si>
  <si>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</si>
  <si>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</si>
  <si>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</si>
  <si>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</si>
  <si>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</si>
  <si>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</si>
  <si>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</si>
  <si>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</si>
  <si>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</si>
  <si>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</si>
  <si>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</si>
  <si>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</si>
  <si>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</si>
  <si>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</si>
  <si>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</si>
  <si>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</si>
  <si>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</si>
  <si>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</si>
  <si>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</si>
  <si>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</si>
  <si>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</si>
  <si>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</si>
  <si>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</si>
  <si>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</si>
  <si>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</si>
  <si>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</si>
  <si>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</si>
  <si>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</si>
  <si>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</si>
  <si>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</si>
  <si>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</si>
  <si>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</si>
  <si>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</si>
  <si>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</si>
  <si>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</si>
  <si>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</si>
  <si>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</si>
  <si>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</si>
  <si>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</si>
  <si>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</si>
  <si>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</si>
  <si>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</si>
  <si>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</si>
  <si>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</si>
  <si>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</si>
  <si>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</si>
  <si>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</si>
  <si>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</si>
  <si>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</si>
  <si>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</si>
  <si>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</si>
  <si>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</si>
  <si>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</si>
  <si>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</si>
  <si>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</si>
  <si>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</si>
  <si>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</si>
  <si>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</si>
  <si>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</si>
  <si>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</si>
  <si>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</si>
  <si>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</si>
  <si>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</si>
  <si>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</si>
  <si>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</si>
  <si>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</si>
  <si>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</si>
  <si>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</si>
  <si>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</si>
  <si>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</si>
  <si>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</si>
  <si>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</si>
  <si>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</si>
  <si>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</si>
  <si>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</si>
  <si>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</si>
  <si>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</si>
  <si>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</si>
  <si>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</si>
  <si>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</si>
  <si>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</si>
  <si>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</si>
  <si>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</si>
  <si>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</si>
  <si>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</si>
  <si>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</si>
  <si>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</si>
  <si>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</si>
  <si>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</si>
  <si>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</si>
  <si>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</si>
  <si>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</si>
  <si>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</si>
  <si>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</si>
  <si>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</si>
  <si>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</si>
  <si>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</si>
  <si>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</si>
  <si>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</si>
  <si>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</si>
  <si>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</si>
  <si>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</si>
  <si>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</si>
  <si>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</si>
  <si>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</si>
  <si>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</si>
  <si>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</si>
  <si>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</si>
  <si>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</si>
  <si>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</si>
  <si>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</si>
  <si>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</si>
  <si>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</si>
  <si>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</si>
  <si>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</si>
  <si>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</si>
  <si>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</si>
  <si>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</si>
  <si>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</si>
  <si>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</si>
  <si>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</si>
  <si>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</si>
  <si>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</si>
  <si>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</si>
  <si>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</si>
  <si>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</si>
  <si>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</si>
  <si>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</si>
  <si>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</si>
  <si>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</si>
  <si>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</si>
  <si>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</si>
  <si>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</si>
  <si>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</si>
  <si>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</si>
  <si>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</si>
  <si>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</si>
  <si>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</si>
  <si>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</si>
  <si>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</si>
  <si>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</si>
  <si>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</si>
  <si>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</si>
  <si>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</si>
  <si>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</si>
  <si>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</si>
  <si>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</si>
  <si>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</si>
  <si>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</si>
  <si>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</si>
  <si>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</si>
  <si>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</si>
  <si>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</si>
  <si>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</si>
  <si>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</si>
  <si>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</si>
  <si>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</si>
  <si>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</si>
  <si>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</si>
  <si>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</si>
  <si>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</si>
  <si>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</si>
  <si>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</si>
  <si>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</si>
  <si>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</si>
  <si>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</si>
  <si>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</si>
  <si>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</si>
  <si>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</si>
  <si>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</si>
  <si>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</si>
  <si>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</si>
  <si>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</si>
  <si>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</si>
  <si>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</si>
  <si>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</si>
  <si>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</si>
  <si>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</si>
  <si>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</si>
  <si>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</si>
  <si>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</si>
  <si>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</si>
  <si>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</si>
  <si>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</si>
  <si>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</si>
  <si>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</si>
  <si>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</si>
  <si>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</si>
  <si>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</si>
  <si>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</si>
  <si>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</si>
  <si>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</si>
  <si>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</si>
  <si>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</si>
  <si>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</si>
  <si>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</si>
  <si>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</si>
  <si>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</si>
  <si>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</si>
  <si>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</si>
  <si>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</si>
  <si>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</si>
  <si>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</si>
  <si>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</si>
  <si>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</si>
  <si>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</si>
  <si>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</si>
  <si>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</si>
  <si>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</si>
  <si>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</si>
  <si>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</si>
  <si>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</si>
  <si>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</si>
  <si>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</si>
  <si>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</si>
  <si>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</si>
  <si>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</si>
  <si>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</si>
  <si>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</si>
  <si>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</si>
  <si>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</si>
  <si>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</si>
  <si>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</si>
  <si>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</si>
  <si>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</si>
  <si>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</si>
  <si>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</si>
  <si>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</si>
  <si>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</si>
  <si>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</si>
  <si>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</si>
  <si>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</si>
  <si>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</si>
  <si>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</si>
  <si>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</si>
  <si>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</si>
  <si>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</si>
  <si>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</si>
  <si>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</si>
  <si>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</si>
  <si>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</si>
  <si>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</si>
  <si>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</si>
  <si>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</si>
  <si>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</si>
  <si>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</si>
  <si>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</si>
  <si>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</si>
  <si>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</si>
  <si>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</si>
  <si>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</si>
  <si>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</si>
  <si>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</si>
  <si>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</si>
  <si>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</si>
  <si>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</si>
  <si>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</si>
  <si>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</si>
  <si>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</si>
  <si>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</si>
  <si>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</si>
  <si>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</si>
  <si>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</si>
  <si>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</si>
  <si>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</si>
  <si>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</si>
  <si>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</si>
  <si>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</si>
  <si>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</si>
  <si>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</si>
  <si>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</si>
  <si>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</si>
  <si>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</si>
  <si>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</si>
  <si>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</si>
  <si>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</si>
  <si>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</si>
  <si>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</si>
  <si>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</si>
  <si>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</si>
  <si>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</si>
  <si>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</si>
  <si>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</si>
  <si>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</si>
  <si>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</si>
  <si>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</si>
  <si>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</si>
  <si>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</si>
  <si>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</si>
  <si>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</si>
  <si>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</si>
  <si>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</si>
  <si>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</si>
  <si>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</si>
  <si>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</si>
  <si>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</si>
  <si>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</si>
  <si>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</si>
  <si>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</si>
  <si>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</si>
  <si>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</si>
  <si>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</si>
  <si>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</si>
  <si>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</si>
  <si>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</si>
  <si>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</si>
  <si>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</si>
  <si>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</si>
  <si>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</si>
  <si>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</si>
  <si>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</si>
  <si>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</si>
  <si>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</si>
  <si>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</si>
  <si>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</si>
  <si>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</si>
  <si>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</si>
  <si>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</si>
  <si>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</si>
  <si>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</si>
  <si>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</si>
  <si>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</si>
  <si>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</si>
  <si>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</si>
  <si>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</si>
  <si>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</si>
  <si>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</si>
  <si>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</si>
  <si>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</si>
  <si>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</si>
  <si>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</si>
  <si>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</si>
  <si>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</si>
  <si>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</si>
  <si>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</si>
  <si>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</si>
  <si>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</si>
  <si>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</si>
  <si>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</si>
  <si>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</si>
  <si>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</si>
  <si>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</si>
  <si>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</si>
  <si>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</si>
  <si>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</si>
  <si>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</si>
  <si>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</si>
  <si>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</si>
  <si>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</si>
  <si>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</si>
  <si>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</si>
  <si>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</si>
  <si>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</si>
  <si>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</si>
  <si>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</si>
  <si>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</si>
  <si>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</si>
  <si>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</si>
  <si>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</si>
  <si>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</si>
  <si>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</si>
  <si>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</si>
  <si>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</si>
  <si>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</si>
  <si>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</si>
  <si>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</si>
  <si>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</si>
  <si>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</si>
  <si>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</si>
  <si>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</si>
  <si>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</si>
  <si>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</si>
  <si>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</si>
  <si>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</si>
  <si>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</si>
  <si>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</si>
  <si>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</si>
  <si>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</si>
  <si>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</si>
  <si>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</si>
  <si>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</si>
  <si>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</si>
  <si>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</si>
  <si>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</si>
  <si>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</si>
  <si>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</si>
  <si>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</si>
  <si>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</si>
  <si>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</si>
  <si>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</si>
  <si>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</si>
  <si>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</si>
  <si>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</si>
  <si>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</si>
  <si>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</si>
  <si>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</si>
  <si>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</si>
  <si>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</si>
  <si>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</si>
  <si>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</si>
  <si>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</si>
  <si>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</si>
  <si>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</si>
  <si>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</si>
  <si>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</si>
  <si>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</si>
  <si>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</si>
  <si>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</si>
  <si>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</si>
  <si>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</si>
  <si>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</si>
  <si>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</si>
  <si>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</si>
  <si>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</si>
  <si>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</si>
  <si>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</si>
  <si>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</si>
  <si>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</si>
  <si>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</si>
  <si>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</si>
  <si>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</si>
  <si>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</si>
  <si>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</si>
  <si>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</si>
  <si>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</si>
  <si>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</si>
  <si>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</si>
  <si>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</si>
  <si>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</si>
  <si>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</si>
  <si>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</si>
  <si>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</si>
  <si>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</si>
  <si>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</si>
  <si>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</si>
  <si>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</si>
  <si>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</si>
  <si>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</si>
  <si>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</si>
  <si>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</si>
  <si>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</si>
  <si>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</si>
  <si>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</si>
  <si>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</si>
  <si>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</si>
  <si>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</si>
  <si>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</si>
  <si>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</si>
  <si>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</si>
  <si>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</si>
  <si>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</si>
  <si>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</si>
  <si>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</si>
  <si>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</si>
  <si>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</si>
  <si>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</si>
  <si>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</si>
  <si>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</si>
  <si>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</si>
  <si>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</si>
  <si>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</si>
  <si>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</si>
  <si>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</si>
  <si>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</si>
  <si>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</si>
  <si>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</si>
  <si>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</si>
  <si>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</si>
  <si>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</si>
  <si>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</si>
  <si>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</si>
  <si>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</si>
  <si>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</si>
  <si>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</si>
  <si>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</si>
  <si>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</si>
  <si>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</si>
  <si>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</si>
  <si>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</si>
  <si>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</si>
  <si>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</si>
  <si>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</si>
  <si>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</si>
  <si>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</si>
  <si>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</si>
  <si>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</si>
  <si>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</si>
  <si>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</si>
  <si>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</si>
  <si>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</si>
  <si>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</si>
  <si>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</si>
  <si>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</si>
  <si>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</si>
  <si>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</si>
  <si>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</si>
  <si>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</si>
  <si>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</si>
  <si>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</si>
  <si>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</si>
  <si>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</si>
  <si>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</si>
  <si>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</si>
  <si>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</si>
  <si>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</si>
  <si>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</si>
  <si>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</si>
  <si>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</si>
  <si>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</si>
  <si>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</si>
  <si>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</si>
  <si>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</si>
  <si>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</si>
  <si>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</si>
  <si>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</si>
  <si>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</si>
  <si>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</si>
  <si>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</si>
  <si>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</si>
  <si>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</si>
  <si>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</si>
  <si>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</si>
  <si>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</si>
  <si>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</si>
  <si>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</si>
  <si>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</si>
  <si>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</si>
  <si>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</si>
  <si>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</si>
  <si>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</si>
  <si>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</si>
  <si>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</si>
  <si>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</si>
  <si>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</si>
  <si>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</si>
  <si>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</si>
  <si>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</si>
  <si>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</si>
  <si>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</si>
  <si>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</si>
  <si>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</si>
  <si>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</si>
  <si>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</si>
  <si>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</si>
  <si>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</si>
  <si>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</si>
  <si>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</si>
  <si>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</si>
  <si>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</si>
  <si>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</si>
  <si>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</si>
  <si>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</si>
  <si>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</si>
  <si>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</si>
  <si>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</si>
  <si>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</si>
  <si>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</si>
  <si>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</si>
  <si>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</si>
  <si>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</si>
  <si>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</si>
  <si>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</si>
  <si>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</si>
  <si>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</si>
  <si>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</si>
  <si>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</si>
  <si>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</si>
  <si>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</si>
  <si>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</si>
  <si>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</si>
  <si>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</si>
  <si>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</si>
  <si>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</si>
  <si>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</si>
  <si>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</si>
  <si>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</si>
  <si>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</si>
  <si>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</si>
  <si>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</si>
  <si>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</si>
  <si>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</si>
  <si>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</si>
  <si>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</si>
  <si>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</si>
  <si>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</si>
  <si>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</si>
  <si>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</si>
  <si>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</si>
  <si>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</si>
  <si>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</si>
  <si>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</si>
  <si>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</si>
  <si>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</si>
  <si>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</si>
  <si>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</si>
  <si>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</si>
  <si>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</si>
  <si>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</si>
  <si>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</si>
  <si>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</si>
  <si>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</si>
  <si>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</si>
  <si>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</si>
  <si>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</si>
  <si>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</si>
  <si>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</si>
  <si>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</si>
  <si>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</si>
  <si>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</si>
  <si>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</si>
  <si>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</si>
  <si>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</si>
  <si>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</si>
  <si>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</si>
  <si>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</si>
  <si>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</si>
  <si>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</si>
  <si>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</si>
  <si>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</si>
  <si>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</si>
  <si>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</si>
  <si>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</si>
  <si>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</si>
  <si>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</si>
  <si>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</si>
  <si>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</si>
  <si>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</si>
  <si>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</si>
  <si>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</si>
  <si>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</si>
  <si>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</si>
  <si>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</si>
  <si>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</si>
  <si>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</si>
  <si>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</si>
  <si>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</si>
  <si>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</si>
  <si>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</si>
  <si>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</si>
  <si>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</si>
  <si>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</si>
  <si>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</si>
  <si>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</si>
  <si>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</si>
  <si>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</si>
  <si>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</si>
  <si>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</si>
  <si>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</si>
  <si>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</si>
  <si>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</si>
  <si>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</si>
  <si>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</si>
  <si>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</si>
  <si>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</si>
  <si>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</si>
  <si>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</si>
  <si>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</si>
  <si>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</si>
  <si>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</si>
  <si>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</si>
  <si>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</si>
  <si>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</si>
  <si>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</si>
  <si>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</si>
  <si>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</si>
  <si>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</si>
  <si>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</si>
  <si>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</si>
  <si>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</si>
  <si>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</si>
  <si>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</si>
  <si>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</si>
  <si>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</si>
  <si>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</si>
  <si>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</si>
  <si>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</si>
  <si>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</si>
  <si>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</si>
  <si>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</si>
  <si>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</si>
  <si>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</si>
  <si>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</si>
  <si>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</si>
  <si>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</si>
  <si>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</si>
  <si>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</si>
  <si>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</si>
  <si>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</si>
  <si>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</si>
  <si>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</si>
  <si>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</si>
  <si>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</si>
  <si>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</si>
  <si>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</si>
  <si>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</si>
  <si>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</si>
  <si>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</si>
  <si>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</si>
  <si>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</si>
  <si>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</si>
  <si>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</si>
  <si>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</si>
  <si>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</si>
  <si>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</si>
  <si>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</si>
  <si>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</si>
  <si>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</si>
  <si>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</si>
  <si>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</si>
  <si>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</si>
  <si>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</si>
  <si>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</si>
  <si>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</si>
  <si>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</si>
  <si>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</si>
  <si>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</si>
  <si>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</si>
  <si>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</si>
  <si>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</si>
  <si>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</si>
  <si>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</si>
  <si>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</si>
  <si>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</si>
  <si>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</si>
  <si>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</si>
  <si>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</si>
  <si>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</si>
  <si>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</si>
  <si>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</si>
  <si>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</si>
  <si>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</si>
  <si>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</si>
  <si>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</si>
  <si>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</si>
  <si>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</si>
  <si>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</si>
  <si>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</si>
  <si>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</si>
  <si>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</si>
  <si>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</si>
  <si>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</si>
  <si>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</si>
  <si>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</si>
  <si>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</si>
  <si>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</si>
  <si>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</si>
  <si>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</si>
  <si>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</si>
  <si>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</si>
  <si>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</si>
  <si>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</si>
  <si>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</si>
  <si>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</si>
  <si>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</si>
  <si>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</si>
  <si>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</si>
  <si>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</si>
  <si>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</si>
  <si>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</si>
  <si>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</si>
  <si>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</si>
  <si>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</si>
  <si>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</si>
  <si>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</si>
  <si>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</si>
  <si>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</si>
  <si>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</si>
  <si>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</si>
  <si>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</si>
  <si>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</si>
  <si>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</si>
  <si>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</si>
  <si>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</si>
  <si>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</si>
  <si>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</si>
  <si>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</si>
  <si>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</si>
  <si>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</si>
  <si>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</si>
  <si>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</si>
  <si>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</si>
  <si>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</si>
  <si>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</si>
  <si>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</si>
  <si>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</si>
  <si>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</si>
  <si>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</si>
  <si>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</si>
  <si>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</si>
  <si>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</si>
  <si>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</si>
  <si>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</si>
  <si>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</si>
  <si>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</si>
  <si>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</si>
  <si>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</si>
  <si>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</si>
  <si>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</si>
  <si>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</si>
  <si>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</si>
  <si>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</si>
  <si>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</si>
  <si>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</si>
  <si>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</si>
  <si>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</si>
  <si>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</si>
  <si>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</si>
  <si>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</si>
  <si>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</si>
  <si>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</si>
  <si>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</si>
  <si>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</si>
  <si>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</si>
  <si>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</si>
  <si>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</si>
  <si>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</si>
  <si>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</si>
  <si>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</si>
  <si>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</si>
  <si>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</si>
  <si>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</si>
  <si>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</si>
  <si>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</si>
  <si>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</si>
  <si>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</si>
  <si>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</si>
  <si>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</si>
  <si>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</si>
  <si>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</si>
  <si>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</si>
  <si>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</si>
  <si>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</si>
  <si>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</si>
  <si>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</si>
  <si>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</si>
  <si>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</si>
  <si>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</si>
  <si>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</si>
  <si>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</si>
  <si>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</si>
  <si>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</si>
  <si>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</si>
  <si>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</si>
  <si>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</si>
  <si>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</si>
  <si>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</si>
  <si>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</si>
  <si>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</si>
  <si>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</si>
  <si>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</si>
  <si>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</si>
  <si>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</si>
  <si>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</si>
  <si>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</si>
  <si>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</si>
  <si>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</si>
  <si>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</si>
  <si>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</si>
  <si>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</si>
  <si>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</si>
  <si>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</si>
  <si>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</si>
  <si>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</si>
  <si>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</si>
  <si>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</si>
  <si>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</si>
  <si>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</si>
  <si>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</si>
  <si>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</si>
  <si>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</si>
  <si>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</si>
  <si>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</si>
  <si>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</si>
  <si>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</si>
  <si>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</si>
  <si>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</si>
  <si>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</si>
  <si>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</si>
  <si>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</si>
  <si>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</si>
  <si>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</si>
  <si>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</si>
  <si>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</si>
  <si>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</si>
  <si>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</si>
  <si>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</si>
  <si>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</si>
  <si>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</si>
  <si>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</si>
  <si>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</si>
  <si>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</si>
  <si>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</si>
  <si>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</si>
  <si>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</si>
  <si>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</si>
  <si>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</si>
  <si>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</si>
  <si>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</si>
  <si>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</si>
  <si>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</si>
  <si>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</si>
  <si>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</si>
  <si>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</si>
  <si>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</si>
  <si>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</si>
  <si>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</si>
  <si>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</si>
  <si>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</si>
  <si>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</si>
  <si>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</si>
  <si>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</si>
  <si>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</si>
  <si>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</si>
  <si>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</si>
  <si>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</si>
  <si>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</si>
  <si>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</si>
  <si>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</si>
  <si>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</si>
  <si>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</si>
  <si>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</si>
  <si>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</si>
  <si>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</si>
  <si>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</si>
  <si>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</si>
  <si>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</si>
  <si>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</si>
  <si>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</si>
  <si>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</si>
  <si>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</si>
  <si>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</si>
  <si>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</si>
  <si>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</si>
  <si>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</si>
  <si>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</si>
  <si>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</si>
  <si>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</si>
  <si>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</si>
  <si>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</si>
  <si>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</si>
  <si>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</si>
  <si>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</si>
  <si>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</si>
  <si>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</si>
  <si>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</si>
  <si>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</si>
  <si>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</si>
  <si>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</si>
  <si>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</si>
  <si>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</si>
  <si>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</si>
  <si>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</si>
  <si>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</si>
  <si>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</si>
  <si>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</si>
  <si>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</si>
  <si>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</si>
  <si>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</si>
  <si>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</si>
  <si>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</si>
  <si>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</si>
  <si>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</si>
  <si>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</si>
  <si>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</si>
  <si>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</si>
  <si>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</si>
  <si>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</si>
  <si>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</si>
  <si>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</si>
  <si>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</si>
  <si>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</si>
  <si>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</si>
  <si>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</si>
  <si>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</si>
  <si>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</si>
  <si>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</si>
  <si>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</si>
  <si>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</si>
  <si>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</si>
  <si>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</si>
  <si>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</si>
  <si>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</si>
  <si>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</si>
  <si>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</si>
  <si>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</si>
  <si>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</si>
  <si>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</si>
  <si>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</si>
  <si>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</si>
  <si>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</si>
  <si>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</si>
  <si>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</si>
  <si>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</si>
  <si>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</si>
  <si>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</si>
  <si>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</si>
  <si>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</si>
  <si>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</si>
  <si>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</si>
  <si>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</si>
  <si>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</si>
  <si>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</si>
  <si>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</si>
  <si>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</si>
  <si>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</si>
  <si>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</si>
  <si>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</si>
  <si>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</si>
  <si>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</si>
  <si>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</si>
  <si>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</si>
  <si>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</si>
  <si>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</si>
  <si>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</si>
  <si>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</si>
  <si>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</si>
  <si>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</si>
  <si>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</si>
  <si>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</si>
  <si>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</si>
  <si>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</si>
  <si>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</si>
  <si>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</si>
  <si>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</si>
  <si>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</si>
  <si>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</si>
  <si>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</si>
  <si>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</si>
  <si>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</si>
  <si>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</si>
  <si>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</si>
  <si>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</si>
  <si>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</si>
  <si>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</si>
  <si>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</si>
  <si>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</si>
  <si>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</si>
  <si>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</si>
  <si>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</si>
  <si>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</si>
  <si>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</si>
  <si>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</si>
  <si>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</si>
  <si>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</si>
  <si>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</si>
  <si>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</si>
  <si>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</si>
  <si>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</si>
  <si>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</si>
  <si>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</si>
  <si>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</si>
  <si>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</si>
  <si>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</si>
  <si>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</si>
  <si>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</si>
  <si>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</si>
  <si>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</si>
  <si>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</si>
  <si>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</si>
  <si>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</si>
  <si>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</si>
  <si>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</si>
  <si>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</si>
  <si>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</si>
  <si>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</si>
  <si>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</si>
  <si>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</si>
  <si>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</si>
  <si>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</si>
  <si>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</si>
  <si>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</si>
  <si>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</si>
  <si>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</si>
  <si>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</si>
  <si>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</si>
  <si>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</si>
  <si>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</si>
  <si>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</si>
  <si>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</si>
  <si>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</si>
  <si>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</si>
  <si>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</si>
  <si>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</si>
  <si>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</si>
  <si>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</si>
  <si>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</si>
  <si>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</si>
  <si>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</si>
  <si>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</si>
  <si>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</si>
  <si>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</si>
  <si>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</si>
  <si>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</si>
  <si>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</si>
  <si>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</si>
  <si>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</si>
  <si>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</si>
  <si>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</si>
  <si>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</si>
  <si>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</si>
  <si>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</si>
  <si>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</si>
  <si>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</si>
  <si>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</si>
  <si>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</si>
  <si>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</si>
  <si>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</si>
  <si>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</si>
  <si>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</si>
  <si>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</si>
  <si>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</si>
  <si>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</si>
  <si>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</si>
  <si>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</si>
  <si>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</si>
  <si>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</si>
  <si>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</si>
  <si>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</si>
  <si>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</si>
  <si>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</si>
  <si>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</si>
  <si>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</si>
  <si>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</si>
  <si>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</si>
  <si>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</si>
  <si>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</si>
  <si>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</si>
  <si>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</si>
  <si>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</si>
  <si>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</si>
  <si>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</si>
  <si>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</si>
  <si>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</si>
  <si>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</si>
  <si>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</si>
  <si>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</si>
  <si>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</si>
  <si>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</si>
  <si>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</si>
  <si>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</si>
  <si>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</si>
  <si>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</si>
  <si>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</si>
  <si>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</si>
  <si>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</si>
  <si>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</si>
  <si>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</si>
  <si>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</si>
  <si>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</si>
  <si>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</si>
  <si>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</si>
  <si>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</si>
  <si>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</si>
  <si>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</si>
  <si>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</si>
  <si>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</si>
  <si>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</si>
  <si>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</si>
  <si>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</si>
  <si>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</si>
  <si>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</si>
  <si>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</si>
  <si>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</si>
  <si>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</si>
  <si>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</si>
  <si>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</si>
  <si>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</si>
  <si>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</si>
  <si>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</si>
  <si>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</si>
  <si>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</si>
  <si>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</si>
  <si>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</si>
  <si>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</si>
  <si>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</si>
  <si>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</si>
  <si>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</si>
  <si>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</si>
  <si>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</si>
  <si>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</si>
  <si>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</si>
  <si>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</si>
  <si>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</si>
  <si>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</si>
  <si>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</si>
  <si>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</si>
  <si>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</si>
  <si>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</si>
  <si>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</si>
  <si>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</si>
  <si>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</si>
  <si>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</si>
  <si>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</si>
  <si>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</si>
  <si>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</si>
  <si>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</si>
  <si>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</si>
  <si>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</si>
  <si>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</si>
  <si>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</si>
  <si>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</si>
  <si>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</si>
  <si>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</si>
  <si>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</si>
  <si>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</si>
  <si>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</si>
  <si>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</si>
  <si>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</si>
  <si>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</si>
  <si>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</si>
  <si>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</si>
  <si>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</si>
  <si>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</si>
  <si>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</si>
  <si>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</si>
  <si>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</si>
  <si>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</si>
  <si>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</si>
  <si>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</si>
  <si>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</si>
  <si>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</si>
  <si>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</si>
  <si>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</si>
  <si>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</si>
  <si>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</si>
  <si>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</si>
  <si>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</si>
  <si>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</si>
  <si>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</si>
  <si>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</si>
  <si>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</si>
  <si>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</si>
  <si>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</si>
  <si>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</si>
  <si>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</si>
  <si>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</si>
  <si>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</si>
  <si>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</si>
  <si>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</si>
  <si>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</si>
  <si>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</si>
  <si>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</si>
  <si>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</si>
  <si>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</si>
  <si>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</si>
  <si>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</si>
  <si>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</si>
  <si>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</si>
  <si>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</si>
  <si>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</si>
  <si>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</si>
  <si>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</si>
  <si>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</si>
  <si>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</si>
  <si>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</si>
  <si>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</si>
  <si>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</si>
  <si>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</si>
  <si>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</si>
  <si>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</si>
  <si>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</si>
  <si>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</si>
  <si>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</si>
  <si>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</si>
  <si>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</si>
  <si>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</si>
  <si>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</si>
  <si>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</si>
  <si>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</si>
  <si>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</si>
  <si>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</si>
  <si>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</si>
  <si>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</si>
  <si>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</si>
  <si>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</si>
  <si>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</si>
  <si>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</si>
  <si>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</si>
  <si>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</si>
  <si>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</si>
  <si>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</si>
  <si>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</si>
  <si>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</si>
  <si>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</si>
  <si>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</si>
  <si>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</si>
  <si>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</si>
  <si>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</si>
  <si>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</si>
  <si>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</si>
  <si>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</si>
  <si>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</si>
  <si>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</si>
  <si>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</si>
  <si>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</si>
  <si>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</si>
  <si>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</si>
  <si>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</si>
  <si>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</si>
  <si>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</si>
  <si>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</si>
  <si>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</si>
  <si>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</si>
  <si>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</si>
  <si>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</si>
  <si>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</si>
  <si>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</si>
  <si>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</si>
  <si>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</si>
  <si>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</si>
  <si>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</si>
  <si>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</si>
  <si>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</si>
  <si>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</si>
  <si>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</si>
  <si>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</si>
  <si>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</si>
  <si>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</si>
  <si>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</si>
  <si>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</si>
  <si>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</si>
  <si>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</si>
  <si>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</si>
  <si>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</si>
  <si>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</si>
  <si>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</si>
  <si>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</si>
  <si>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</si>
  <si>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</si>
  <si>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</si>
  <si>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</si>
  <si>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</si>
  <si>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</si>
  <si>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</si>
  <si>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</si>
  <si>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</si>
  <si>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</si>
  <si>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</si>
  <si>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</si>
  <si>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</si>
  <si>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</si>
  <si>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</si>
  <si>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</si>
  <si>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</si>
  <si>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</si>
  <si>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</si>
  <si>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</si>
  <si>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</si>
  <si>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</si>
  <si>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</si>
  <si>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</si>
  <si>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</si>
  <si>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</si>
  <si>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</si>
  <si>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</si>
  <si>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</si>
  <si>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</si>
  <si>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</si>
  <si>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</si>
  <si>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</si>
  <si>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</si>
  <si>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</si>
  <si>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</si>
  <si>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</si>
  <si>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</si>
  <si>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</si>
  <si>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</si>
  <si>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</si>
  <si>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</si>
  <si>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</si>
  <si>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</si>
  <si>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</si>
  <si>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</si>
  <si>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</si>
  <si>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</si>
  <si>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</si>
  <si>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</si>
  <si>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</si>
  <si>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</si>
  <si>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</si>
  <si>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</si>
  <si>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</si>
  <si>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</si>
  <si>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</si>
  <si>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</si>
  <si>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</si>
  <si>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</si>
  <si>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</si>
  <si>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</si>
  <si>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</si>
  <si>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</si>
  <si>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</si>
  <si>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</si>
  <si>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</si>
  <si>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</si>
  <si>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</si>
  <si>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</si>
  <si>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</si>
  <si>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</si>
  <si>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</si>
  <si>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</si>
  <si>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</si>
  <si>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</si>
  <si>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</si>
  <si>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</si>
  <si>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</si>
  <si>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</si>
  <si>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</si>
  <si>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</si>
  <si>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</si>
  <si>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</si>
  <si>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</si>
  <si>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</si>
  <si>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</si>
  <si>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</si>
  <si>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</si>
  <si>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</si>
  <si>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</si>
  <si>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</si>
  <si>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</si>
  <si>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</si>
  <si>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</si>
  <si>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</si>
  <si>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</si>
  <si>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</si>
  <si>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</si>
  <si>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</si>
  <si>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</si>
  <si>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</si>
  <si>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</si>
  <si>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</si>
  <si>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</si>
  <si>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</si>
  <si>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</si>
  <si>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</si>
  <si>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</si>
  <si>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</si>
  <si>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</si>
  <si>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</si>
  <si>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</si>
  <si>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</si>
  <si>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</si>
  <si>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</si>
  <si>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</si>
  <si>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</si>
  <si>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</si>
  <si>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</si>
  <si>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</si>
  <si>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</si>
  <si>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</si>
  <si>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</si>
  <si>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</si>
  <si>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</si>
  <si>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</si>
  <si>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</si>
  <si>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</si>
  <si>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</si>
  <si>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</si>
  <si>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</si>
  <si>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</si>
  <si>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</si>
  <si>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</si>
  <si>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</si>
  <si>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</si>
  <si>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</si>
  <si>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</si>
  <si>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</si>
  <si>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</si>
  <si>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</si>
  <si>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</si>
  <si>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</si>
  <si>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</si>
  <si>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</si>
  <si>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</si>
  <si>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</si>
  <si>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</si>
  <si>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</si>
  <si>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</si>
  <si>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</si>
  <si>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</si>
  <si>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</si>
  <si>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</si>
  <si>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</si>
  <si>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</si>
  <si>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</si>
  <si>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</si>
  <si>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</si>
  <si>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</si>
  <si>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</si>
  <si>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</si>
  <si>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</si>
  <si>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</si>
  <si>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</si>
  <si>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</si>
  <si>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</si>
  <si>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</si>
  <si>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</si>
  <si>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</si>
  <si>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</si>
  <si>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</si>
  <si>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</si>
  <si>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</si>
  <si>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</si>
  <si>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</si>
  <si>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</si>
  <si>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</si>
  <si>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</si>
  <si>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</si>
  <si>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</si>
  <si>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</si>
  <si>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</si>
  <si>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</si>
  <si>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</si>
  <si>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</si>
  <si>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</si>
  <si>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</si>
  <si>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</si>
  <si>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</si>
  <si>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</si>
  <si>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</si>
  <si>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</si>
  <si>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</si>
  <si>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</si>
  <si>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</si>
  <si>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</si>
  <si>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</si>
  <si>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</si>
  <si>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</si>
  <si>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</si>
  <si>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</si>
  <si>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</si>
  <si>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</si>
  <si>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</si>
  <si>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</si>
  <si>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</si>
  <si>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</si>
  <si>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</si>
  <si>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</si>
  <si>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</si>
  <si>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</si>
  <si>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</si>
  <si>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</si>
  <si>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</si>
  <si>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</si>
  <si>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</si>
  <si>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</si>
  <si>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</si>
  <si>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</si>
  <si>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</si>
  <si>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</si>
  <si>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</si>
  <si>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</si>
  <si>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</si>
  <si>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</si>
  <si>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</si>
  <si>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</si>
  <si>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</si>
  <si>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</si>
  <si>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</si>
  <si>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</si>
  <si>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</si>
  <si>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</si>
  <si>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</si>
  <si>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</si>
  <si>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</si>
  <si>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</si>
  <si>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</si>
  <si>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</si>
  <si>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</si>
  <si>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</si>
  <si>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</si>
  <si>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</si>
  <si>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</si>
  <si>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</si>
  <si>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</si>
  <si>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</si>
  <si>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</si>
  <si>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</si>
  <si>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</si>
  <si>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</si>
  <si>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</si>
  <si>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</si>
  <si>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</si>
  <si>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</si>
  <si>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</si>
  <si>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</si>
  <si>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</si>
  <si>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</si>
  <si>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</si>
  <si>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</si>
  <si>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</si>
  <si>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</si>
  <si>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</si>
  <si>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</si>
  <si>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</si>
  <si>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</si>
  <si>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</si>
  <si>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</si>
  <si>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</si>
  <si>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</si>
  <si>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</si>
  <si>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</si>
  <si>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</si>
  <si>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</si>
  <si>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</si>
  <si>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</si>
  <si>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</si>
  <si>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</si>
  <si>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</si>
  <si>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</si>
  <si>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</si>
  <si>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</si>
  <si>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</si>
  <si>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</si>
  <si>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</si>
  <si>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</si>
  <si>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</si>
  <si>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</si>
  <si>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</si>
  <si>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</si>
  <si>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</si>
  <si>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</si>
  <si>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</si>
  <si>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</si>
  <si>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</si>
  <si>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</si>
  <si>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</si>
  <si>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</si>
  <si>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</si>
  <si>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</si>
  <si>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</si>
  <si>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</si>
  <si>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</si>
  <si>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</si>
  <si>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</si>
  <si>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</si>
  <si>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</si>
  <si>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</si>
  <si>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</si>
  <si>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</si>
  <si>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</si>
  <si>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</si>
  <si>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</si>
  <si>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</si>
  <si>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</si>
  <si>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</si>
  <si>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</si>
  <si>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</si>
  <si>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</si>
  <si>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</si>
  <si>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</si>
  <si>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</si>
  <si>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</si>
  <si>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</si>
  <si>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</si>
  <si>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</si>
  <si>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</si>
  <si>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</si>
  <si>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</si>
  <si>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</si>
  <si>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</si>
  <si>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</si>
  <si>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</si>
  <si>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</si>
  <si>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</si>
  <si>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</si>
  <si>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</si>
  <si>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</si>
  <si>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</si>
  <si>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</si>
  <si>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</si>
  <si>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</si>
  <si>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</si>
  <si>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</si>
  <si>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</si>
  <si>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</si>
  <si>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</si>
  <si>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</si>
  <si>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</si>
  <si>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</si>
  <si>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</si>
  <si>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</si>
  <si>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</si>
  <si>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</si>
  <si>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</si>
  <si>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</si>
  <si>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</si>
  <si>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</si>
  <si>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</si>
  <si>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</si>
  <si>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</si>
  <si>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</si>
  <si>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</si>
  <si>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</si>
  <si>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</si>
  <si>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</si>
  <si>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</si>
  <si>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</si>
  <si>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</si>
  <si>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</si>
  <si>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</si>
  <si>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</si>
  <si>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</si>
  <si>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</si>
  <si>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</si>
  <si>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</si>
  <si>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</si>
  <si>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</si>
  <si>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</si>
  <si>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</si>
  <si>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</si>
  <si>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</si>
  <si>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</si>
  <si>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</si>
  <si>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</si>
  <si>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</si>
  <si>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</si>
  <si>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</si>
  <si>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</si>
  <si>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</si>
  <si>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</si>
  <si>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</si>
  <si>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</si>
  <si>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</si>
  <si>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</si>
  <si>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</si>
  <si>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</si>
  <si>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</si>
  <si>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</si>
  <si>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</si>
  <si>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</si>
  <si>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</si>
  <si>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</si>
  <si>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</si>
  <si>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</si>
  <si>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</si>
  <si>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</si>
  <si>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</si>
  <si>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</si>
  <si>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</si>
  <si>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</si>
  <si>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</si>
  <si>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</si>
  <si>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</si>
  <si>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</si>
  <si>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</si>
  <si>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</si>
  <si>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</si>
  <si>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</si>
  <si>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</si>
  <si>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</si>
  <si>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</si>
  <si>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</si>
  <si>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</si>
  <si>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</si>
  <si>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</si>
  <si>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</si>
  <si>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</si>
  <si>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</si>
  <si>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</si>
  <si>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</si>
  <si>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</si>
  <si>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</si>
  <si>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</si>
  <si>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</si>
  <si>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</si>
  <si>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</si>
  <si>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</si>
  <si>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</si>
  <si>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</si>
  <si>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</si>
  <si>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</si>
  <si>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</si>
  <si>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</si>
  <si>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</si>
  <si>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</si>
  <si>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</si>
  <si>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</si>
  <si>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</si>
  <si>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</si>
  <si>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</si>
  <si>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</si>
  <si>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</si>
  <si>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</si>
  <si>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</si>
  <si>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</si>
  <si>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</si>
  <si>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</si>
  <si>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</si>
  <si>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</si>
  <si>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</si>
  <si>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</si>
  <si>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</si>
  <si>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</si>
  <si>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</si>
  <si>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</si>
  <si>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</si>
  <si>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</si>
  <si>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</si>
  <si>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</si>
  <si>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</si>
  <si>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</si>
  <si>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</si>
  <si>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</si>
  <si>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</si>
  <si>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</si>
  <si>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</si>
  <si>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</si>
  <si>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</si>
  <si>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</si>
  <si>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</si>
  <si>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</si>
  <si>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</si>
  <si>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</si>
  <si>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</si>
  <si>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</si>
  <si>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</si>
  <si>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</si>
  <si>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</si>
  <si>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</si>
  <si>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</si>
  <si>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</si>
  <si>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</si>
  <si>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</si>
  <si>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</si>
  <si>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</si>
  <si>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</si>
  <si>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</si>
  <si>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</si>
  <si>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</si>
  <si>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</si>
  <si>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</si>
  <si>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</si>
  <si>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</si>
  <si>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</si>
  <si>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</si>
  <si>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</si>
  <si>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</si>
  <si>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</si>
  <si>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</si>
  <si>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</si>
  <si>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</si>
  <si>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</si>
  <si>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</si>
  <si>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</si>
  <si>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</si>
  <si>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</si>
  <si>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</si>
  <si>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</si>
  <si>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</si>
  <si>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</si>
  <si>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</si>
  <si>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</si>
  <si>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</si>
  <si>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</si>
  <si>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</si>
  <si>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</si>
  <si>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</si>
  <si>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</si>
  <si>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</si>
  <si>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</si>
  <si>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</si>
  <si>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</si>
  <si>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</si>
  <si>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</si>
  <si>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</si>
  <si>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</si>
  <si>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</si>
  <si>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</si>
  <si>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</si>
  <si>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</si>
  <si>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</si>
  <si>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</si>
  <si>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</si>
  <si>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</si>
  <si>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</si>
  <si>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</si>
  <si>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</si>
  <si>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</si>
  <si>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</si>
  <si>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</si>
  <si>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</si>
  <si>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</si>
  <si>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</si>
  <si>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</si>
  <si>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</si>
  <si>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</si>
  <si>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</si>
  <si>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</si>
  <si>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</si>
  <si>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</si>
  <si>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</si>
  <si>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</si>
  <si>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</si>
  <si>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</si>
  <si>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</si>
  <si>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</si>
  <si>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</si>
  <si>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</si>
  <si>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</si>
  <si>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</si>
  <si>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</si>
  <si>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</si>
  <si>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</si>
  <si>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</si>
  <si>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</si>
  <si>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</si>
  <si>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</si>
  <si>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</si>
  <si>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</si>
  <si>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</si>
  <si>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</si>
  <si>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</si>
  <si>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</si>
  <si>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</si>
  <si>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</si>
  <si>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</si>
  <si>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</si>
  <si>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</si>
  <si>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</si>
  <si>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</si>
  <si>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</si>
  <si>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</si>
  <si>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</si>
  <si>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</si>
  <si>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</si>
  <si>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</si>
  <si>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</si>
  <si>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</si>
  <si>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</si>
  <si>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</si>
  <si>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</si>
  <si>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</si>
  <si>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</si>
  <si>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</si>
  <si>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</si>
  <si>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</si>
  <si>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</si>
  <si>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</si>
  <si>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</si>
  <si>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</si>
  <si>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</si>
  <si>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</si>
  <si>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</si>
  <si>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</si>
  <si>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</si>
  <si>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</si>
  <si>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</si>
  <si>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</si>
  <si>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</si>
  <si>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</si>
  <si>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</si>
  <si>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</si>
  <si>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</si>
  <si>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</si>
  <si>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</si>
  <si>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</si>
  <si>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</si>
  <si>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</si>
  <si>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</si>
  <si>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</si>
  <si>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</si>
  <si>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</si>
  <si>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</si>
  <si>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</si>
  <si>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</si>
  <si>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</si>
  <si>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</si>
  <si>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</si>
  <si>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</si>
  <si>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</si>
  <si>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</si>
  <si>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</si>
  <si>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</si>
  <si>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</si>
  <si>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</si>
  <si>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</si>
  <si>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</si>
  <si>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</si>
  <si>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</si>
  <si>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</si>
  <si>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</si>
  <si>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</si>
  <si>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</si>
  <si>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</si>
  <si>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</si>
  <si>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</si>
  <si>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</si>
  <si>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</si>
  <si>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</si>
  <si>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</si>
  <si>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</si>
  <si>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</si>
  <si>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</si>
  <si>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</si>
  <si>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</si>
  <si>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</si>
  <si>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</si>
  <si>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</si>
  <si>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</si>
  <si>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</si>
  <si>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</si>
  <si>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</si>
  <si>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</si>
  <si>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</si>
  <si>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</si>
  <si>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</si>
  <si>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</si>
  <si>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</si>
  <si>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</si>
  <si>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</si>
  <si>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</si>
  <si>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</si>
  <si>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</si>
  <si>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</si>
  <si>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</si>
  <si>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</si>
  <si>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</si>
  <si>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</si>
  <si>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</si>
  <si>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</si>
  <si>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</si>
  <si>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</si>
  <si>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</si>
  <si>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</si>
  <si>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</si>
  <si>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</si>
  <si>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</si>
  <si>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</si>
  <si>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</si>
  <si>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</si>
  <si>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</si>
  <si>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</si>
  <si>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</si>
  <si>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</si>
  <si>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</si>
  <si>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</si>
  <si>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</si>
  <si>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</si>
  <si>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</si>
  <si>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</si>
  <si>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</si>
  <si>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</si>
  <si>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</si>
  <si>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</si>
  <si>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</si>
  <si>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</si>
  <si>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</si>
  <si>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</si>
  <si>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</si>
  <si>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</si>
  <si>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</si>
  <si>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</si>
  <si>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</si>
  <si>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</si>
  <si>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</si>
  <si>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</si>
  <si>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</si>
  <si>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</si>
  <si>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</si>
  <si>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</si>
  <si>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</si>
  <si>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</si>
  <si>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</si>
  <si>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</si>
  <si>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</si>
  <si>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</si>
  <si>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</si>
  <si>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</si>
  <si>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</si>
  <si>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</si>
  <si>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</si>
  <si>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</si>
  <si>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</si>
  <si>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</si>
  <si>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</si>
  <si>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</si>
  <si>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</si>
  <si>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</si>
  <si>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</si>
  <si>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</si>
  <si>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</si>
  <si>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</si>
  <si>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</si>
  <si>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</si>
  <si>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</si>
  <si>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</si>
  <si>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</si>
  <si>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</si>
  <si>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</si>
  <si>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</si>
  <si>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</si>
  <si>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</si>
  <si>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</si>
  <si>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</si>
  <si>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</si>
  <si>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</si>
  <si>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</si>
  <si>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</si>
  <si>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</si>
  <si>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</si>
  <si>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</si>
  <si>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</si>
  <si>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</si>
  <si>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</si>
  <si>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</si>
  <si>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</si>
  <si>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</si>
  <si>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</si>
  <si>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</si>
  <si>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</si>
  <si>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</si>
  <si>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</si>
  <si>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</si>
  <si>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</si>
  <si>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</si>
  <si>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</si>
  <si>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</si>
  <si>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</si>
  <si>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</si>
  <si>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</si>
  <si>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</si>
  <si>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</si>
  <si>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</si>
  <si>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</si>
  <si>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</si>
  <si>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</si>
  <si>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</si>
  <si>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</si>
  <si>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</si>
  <si>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</si>
  <si>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</si>
  <si>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</si>
  <si>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</si>
  <si>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</si>
  <si>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</si>
  <si>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</si>
  <si>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</si>
  <si>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</si>
  <si>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</si>
  <si>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</si>
  <si>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</si>
  <si>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</si>
  <si>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</si>
  <si>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</si>
  <si>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</si>
  <si>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</si>
  <si>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</si>
  <si>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</si>
  <si>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</si>
  <si>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</si>
  <si>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</si>
  <si>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</si>
  <si>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</si>
  <si>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</si>
  <si>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</si>
  <si>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</si>
  <si>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</si>
  <si>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</si>
  <si>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</si>
  <si>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</si>
  <si>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</si>
  <si>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</si>
  <si>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</si>
  <si>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</si>
  <si>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</si>
  <si>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</si>
  <si>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</si>
  <si>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</si>
  <si>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</si>
  <si>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</si>
  <si>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</si>
  <si>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</si>
  <si>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</si>
  <si>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</si>
  <si>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</si>
  <si>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</si>
  <si>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</si>
  <si>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</si>
  <si>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</si>
  <si>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</si>
  <si>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</si>
  <si>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</si>
  <si>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</si>
  <si>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</si>
  <si>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</si>
  <si>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</si>
  <si>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</si>
  <si>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</si>
  <si>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</si>
  <si>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</si>
  <si>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</si>
  <si>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</si>
  <si>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</si>
  <si>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</si>
  <si>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</si>
  <si>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</si>
  <si>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</si>
  <si>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</si>
  <si>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</si>
  <si>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</si>
  <si>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</si>
  <si>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</si>
  <si>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</si>
  <si>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</si>
  <si>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</si>
  <si>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</si>
  <si>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</si>
  <si>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</si>
  <si>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</si>
  <si>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</si>
  <si>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</si>
  <si>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</si>
  <si>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</si>
  <si>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</si>
  <si>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</si>
  <si>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</si>
  <si>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</si>
  <si>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</si>
  <si>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</si>
  <si>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</si>
  <si>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</si>
  <si>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</si>
  <si>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</si>
  <si>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</si>
  <si>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</si>
  <si>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</si>
  <si>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</si>
  <si>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</si>
  <si>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</si>
  <si>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</si>
  <si>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</si>
  <si>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</si>
  <si>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</si>
  <si>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</si>
  <si>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</si>
  <si>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</si>
  <si>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</si>
  <si>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</si>
  <si>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</si>
  <si>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</si>
  <si>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</si>
  <si>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</si>
  <si>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</si>
  <si>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</si>
  <si>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</si>
  <si>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</si>
  <si>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</si>
  <si>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</si>
  <si>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</si>
  <si>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</si>
  <si>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</si>
  <si>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</si>
  <si>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</si>
  <si>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</si>
  <si>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</si>
  <si>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</si>
  <si>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</si>
  <si>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</si>
  <si>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</si>
  <si>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</si>
  <si>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</si>
  <si>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</si>
  <si>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</si>
  <si>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</si>
  <si>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</si>
  <si>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</si>
  <si>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</si>
  <si>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</si>
  <si>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</si>
  <si>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</si>
  <si>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</si>
  <si>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</si>
  <si>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</si>
  <si>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</si>
  <si>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</si>
  <si>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</si>
  <si>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</si>
  <si>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</si>
  <si>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</si>
  <si>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</si>
  <si>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</si>
  <si>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</si>
  <si>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</si>
  <si>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</si>
  <si>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</si>
  <si>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</si>
  <si>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</si>
  <si>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</si>
  <si>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</si>
  <si>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</si>
  <si>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</si>
  <si>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</si>
  <si>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</si>
  <si>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</si>
  <si>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</si>
  <si>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</si>
  <si>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</si>
  <si>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</si>
  <si>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</si>
  <si>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</si>
  <si>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</si>
  <si>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</si>
  <si>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</si>
  <si>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</si>
  <si>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</si>
  <si>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</si>
  <si>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</si>
  <si>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</si>
  <si>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</si>
  <si>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</si>
  <si>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</si>
  <si>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</si>
  <si>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</si>
  <si>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</si>
  <si>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</si>
  <si>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</si>
  <si>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</si>
  <si>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</si>
  <si>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</si>
  <si>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</si>
  <si>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</si>
  <si>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</si>
  <si>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</si>
  <si>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</si>
  <si>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</si>
  <si>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</si>
  <si>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</si>
  <si>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</si>
  <si>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</si>
  <si>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</si>
  <si>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</si>
  <si>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</si>
  <si>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</si>
  <si>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</si>
  <si>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</si>
  <si>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</si>
  <si>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</si>
  <si>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</si>
  <si>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</si>
  <si>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</si>
  <si>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</si>
  <si>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</si>
  <si>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</si>
  <si>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</si>
  <si>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</si>
  <si>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</si>
  <si>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</si>
  <si>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</si>
  <si>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</si>
  <si>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</si>
  <si>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</si>
  <si>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</si>
  <si>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</si>
  <si>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</si>
  <si>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</si>
  <si>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</si>
  <si>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</si>
  <si>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</si>
  <si>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</si>
  <si>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</si>
  <si>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</si>
  <si>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</si>
  <si>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</si>
  <si>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</si>
  <si>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</si>
  <si>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</si>
  <si>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</si>
  <si>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</si>
  <si>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</si>
  <si>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</si>
  <si>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</si>
  <si>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</si>
  <si>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</si>
  <si>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</si>
  <si>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</si>
  <si>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</si>
  <si>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</si>
  <si>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</si>
  <si>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</si>
  <si>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</si>
  <si>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</si>
  <si>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</si>
  <si>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</si>
  <si>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</si>
  <si>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</si>
  <si>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</si>
  <si>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</si>
  <si>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</si>
  <si>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</si>
  <si>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</si>
  <si>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</si>
  <si>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</si>
  <si>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</si>
  <si>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</si>
  <si>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</si>
  <si>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</si>
  <si>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</si>
  <si>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</si>
  <si>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</si>
  <si>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</si>
  <si>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</si>
  <si>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</si>
  <si>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</si>
  <si>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</si>
  <si>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</si>
  <si>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</si>
  <si>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</si>
  <si>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</si>
  <si>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</si>
  <si>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</si>
  <si>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</si>
  <si>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</si>
  <si>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</si>
  <si>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</si>
  <si>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</si>
  <si>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</si>
  <si>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</si>
  <si>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</si>
  <si>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</si>
  <si>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</si>
  <si>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</si>
  <si>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</si>
  <si>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</si>
  <si>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</si>
  <si>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</si>
  <si>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</si>
  <si>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</si>
  <si>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</si>
  <si>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</si>
  <si>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</si>
  <si>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</si>
  <si>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</si>
  <si>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</si>
  <si>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</si>
  <si>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</si>
  <si>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</si>
  <si>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</si>
  <si>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</si>
  <si>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</si>
  <si>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</si>
  <si>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</si>
  <si>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</si>
  <si>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</si>
  <si>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</si>
  <si>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</si>
  <si>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</si>
  <si>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</si>
  <si>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</si>
  <si>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</si>
  <si>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</si>
  <si>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</si>
  <si>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</si>
  <si>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</si>
  <si>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</si>
  <si>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</si>
  <si>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</si>
  <si>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</si>
  <si>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</si>
  <si>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</si>
  <si>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</si>
  <si>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</si>
  <si>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</si>
  <si>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</si>
  <si>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</si>
  <si>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</si>
  <si>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</si>
  <si>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</si>
  <si>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</si>
  <si>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</si>
  <si>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</si>
  <si>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</si>
  <si>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</si>
  <si>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</si>
  <si>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</si>
  <si>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</si>
  <si>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</si>
  <si>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</si>
  <si>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</si>
  <si>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</si>
  <si>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</si>
  <si>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</si>
  <si>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</si>
  <si>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</si>
  <si>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</si>
  <si>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</si>
  <si>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</si>
  <si>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</si>
  <si>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</si>
  <si>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</si>
  <si>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</si>
  <si>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</si>
  <si>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</si>
  <si>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</si>
  <si>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</si>
  <si>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</si>
  <si>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</si>
  <si>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</si>
  <si>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</si>
  <si>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</si>
  <si>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</si>
  <si>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</si>
  <si>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</si>
  <si>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</si>
  <si>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</si>
  <si>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</si>
  <si>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</si>
  <si>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</si>
  <si>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</si>
  <si>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</si>
  <si>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</si>
  <si>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</si>
  <si>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</si>
  <si>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</si>
  <si>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</si>
  <si>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</si>
  <si>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</si>
  <si>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</si>
  <si>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</si>
  <si>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</si>
  <si>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</si>
  <si>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</si>
  <si>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</si>
  <si>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</si>
  <si>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</si>
  <si>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</si>
  <si>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</si>
  <si>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</si>
  <si>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</si>
  <si>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</si>
  <si>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</si>
  <si>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</si>
  <si>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</si>
  <si>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</si>
  <si>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</si>
  <si>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</si>
  <si>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</si>
  <si>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</si>
  <si>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</si>
  <si>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</si>
  <si>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</si>
  <si>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</si>
  <si>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</si>
  <si>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</si>
  <si>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</si>
  <si>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</si>
  <si>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</si>
  <si>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</si>
  <si>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</si>
  <si>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</si>
  <si>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</si>
  <si>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</si>
  <si>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</si>
  <si>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</si>
  <si>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</si>
  <si>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</si>
  <si>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</si>
  <si>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</si>
  <si>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</si>
  <si>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</si>
  <si>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</si>
  <si>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</si>
  <si>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</si>
  <si>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</si>
  <si>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</si>
  <si>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</si>
  <si>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</si>
  <si>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</si>
  <si>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</si>
  <si>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</si>
  <si>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</si>
  <si>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</si>
  <si>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</si>
  <si>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</si>
  <si>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</si>
  <si>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</si>
  <si>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</si>
  <si>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</si>
  <si>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</si>
  <si>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</si>
  <si>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</si>
  <si>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</si>
  <si>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</si>
  <si>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</si>
  <si>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</si>
  <si>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</si>
  <si>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</si>
  <si>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</si>
  <si>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</si>
  <si>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</si>
  <si>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</si>
  <si>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</si>
  <si>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</si>
  <si>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</si>
  <si>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</si>
  <si>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</si>
  <si>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</si>
  <si>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</si>
  <si>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</si>
  <si>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</si>
  <si>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</si>
  <si>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</si>
  <si>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</si>
  <si>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</si>
  <si>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</si>
  <si>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</si>
  <si>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</si>
  <si>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</si>
  <si>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</si>
  <si>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</si>
  <si>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</si>
  <si>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</si>
  <si>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</si>
  <si>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</si>
  <si>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</si>
  <si>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</si>
  <si>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</si>
  <si>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</si>
  <si>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</si>
  <si>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</si>
  <si>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</si>
  <si>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</si>
  <si>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</si>
  <si>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</si>
  <si>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</si>
  <si>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</si>
  <si>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</si>
  <si>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</si>
  <si>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</si>
  <si>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</si>
  <si>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</si>
  <si>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</si>
  <si>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</si>
  <si>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</si>
  <si>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</si>
  <si>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</si>
  <si>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</si>
  <si>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</si>
  <si>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</si>
  <si>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</si>
  <si>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</si>
  <si>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</si>
  <si>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</si>
  <si>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</si>
  <si>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</si>
  <si>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</si>
  <si>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</si>
  <si>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</si>
  <si>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</si>
  <si>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</si>
  <si>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</si>
  <si>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</si>
  <si>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</si>
  <si>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</si>
  <si>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</si>
  <si>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</si>
  <si>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</si>
  <si>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</si>
  <si>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</si>
  <si>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</si>
  <si>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</si>
  <si>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</si>
  <si>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</si>
  <si>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</si>
  <si>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</si>
  <si>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</si>
  <si>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</si>
  <si>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</si>
  <si>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</si>
  <si>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</si>
  <si>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</si>
  <si>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</si>
  <si>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</si>
  <si>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</si>
  <si>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</si>
  <si>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</si>
  <si>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</si>
  <si>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</si>
  <si>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</si>
  <si>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</si>
  <si>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</si>
  <si>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</si>
  <si>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</si>
  <si>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</si>
  <si>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</si>
  <si>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</si>
  <si>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</si>
  <si>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</si>
  <si>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</si>
  <si>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</si>
  <si>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</si>
  <si>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</si>
  <si>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</si>
  <si>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</si>
  <si>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</si>
  <si>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</si>
  <si>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</si>
  <si>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</si>
  <si>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</si>
  <si>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</si>
  <si>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</si>
  <si>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</si>
  <si>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</si>
  <si>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</si>
  <si>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</si>
  <si>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</si>
  <si>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</si>
  <si>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</si>
  <si>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</si>
  <si>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</si>
  <si>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</si>
  <si>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</si>
  <si>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</si>
  <si>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</si>
  <si>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</si>
  <si>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</si>
  <si>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</si>
  <si>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</si>
  <si>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</si>
  <si>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</si>
  <si>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</si>
  <si>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</si>
  <si>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</si>
  <si>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</si>
  <si>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</si>
  <si>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</si>
  <si>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</si>
  <si>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</si>
  <si>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</si>
  <si>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</si>
  <si>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</si>
  <si>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</si>
  <si>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</si>
  <si>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</si>
  <si>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</si>
  <si>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</si>
  <si>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</si>
  <si>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</si>
  <si>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</si>
  <si>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</si>
  <si>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</si>
  <si>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</si>
  <si>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</si>
  <si>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</si>
  <si>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</si>
  <si>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</si>
  <si>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</si>
  <si>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</si>
  <si>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</si>
  <si>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</si>
  <si>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</si>
  <si>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</si>
  <si>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</si>
  <si>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</si>
  <si>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</si>
  <si>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</si>
  <si>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</si>
  <si>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</si>
  <si>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</si>
  <si>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</si>
  <si>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</si>
  <si>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</si>
  <si>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</si>
  <si>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</si>
  <si>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</si>
  <si>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</si>
  <si>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</si>
  <si>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</si>
  <si>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</si>
  <si>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</si>
  <si>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</si>
  <si>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</si>
  <si>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</si>
  <si>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</si>
  <si>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</si>
  <si>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</si>
  <si>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</si>
  <si>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</si>
  <si>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</si>
  <si>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</si>
  <si>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</si>
  <si>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</si>
  <si>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</si>
  <si>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</si>
  <si>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</si>
  <si>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</si>
  <si>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</si>
  <si>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</si>
  <si>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</si>
  <si>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</si>
  <si>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</si>
  <si>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</si>
  <si>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</si>
  <si>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</si>
  <si>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</si>
  <si>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</si>
  <si>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</si>
  <si>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</si>
  <si>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</si>
  <si>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</si>
  <si>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</si>
  <si>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</si>
  <si>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</si>
  <si>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</si>
  <si>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</si>
  <si>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</si>
  <si>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</si>
  <si>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</si>
  <si>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</si>
  <si>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</si>
  <si>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</si>
  <si>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</si>
  <si>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</si>
  <si>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</si>
  <si>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</si>
  <si>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</si>
  <si>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</si>
  <si>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</si>
  <si>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</si>
  <si>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</si>
  <si>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</si>
  <si>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</si>
  <si>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</si>
  <si>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</si>
  <si>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</si>
  <si>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</si>
  <si>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</si>
  <si>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</si>
  <si>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</si>
  <si>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</si>
  <si>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</si>
  <si>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</si>
  <si>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</si>
  <si>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</si>
  <si>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</si>
  <si>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</si>
  <si>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</si>
  <si>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</si>
  <si>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</si>
  <si>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</si>
  <si>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</si>
  <si>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</si>
  <si>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</si>
  <si>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</si>
  <si>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</si>
  <si>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</si>
  <si>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</si>
  <si>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</si>
  <si>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</si>
  <si>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</si>
  <si>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</si>
  <si>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</si>
  <si>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</si>
  <si>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</si>
  <si>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</si>
  <si>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</si>
  <si>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</si>
  <si>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</si>
  <si>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</si>
  <si>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</si>
  <si>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</si>
  <si>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</si>
  <si>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</si>
  <si>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</si>
  <si>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</si>
  <si>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</si>
  <si>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</si>
  <si>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</si>
  <si>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</si>
  <si>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</si>
  <si>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</si>
  <si>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</si>
  <si>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</si>
  <si>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</si>
  <si>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</si>
  <si>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</si>
  <si>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</si>
  <si>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</si>
  <si>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</si>
  <si>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</si>
  <si>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</si>
  <si>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</si>
  <si>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</si>
  <si>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</si>
  <si>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</si>
  <si>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</si>
  <si>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</si>
  <si>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</si>
  <si>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</si>
  <si>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</si>
  <si>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</si>
  <si>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</si>
  <si>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</si>
  <si>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</si>
  <si>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</si>
  <si>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</si>
  <si>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</si>
  <si>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</si>
  <si>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</si>
  <si>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</si>
  <si>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</si>
  <si>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</si>
  <si>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</si>
  <si>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</si>
  <si>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</si>
  <si>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</si>
  <si>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</si>
  <si>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</si>
  <si>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</si>
  <si>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</si>
  <si>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</si>
  <si>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</si>
  <si>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</si>
  <si>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</si>
  <si>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</si>
  <si>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</si>
  <si>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</si>
  <si>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</si>
  <si>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</si>
  <si>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</si>
  <si>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</si>
  <si>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</si>
  <si>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</si>
  <si>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</si>
  <si>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</si>
  <si>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</si>
  <si>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</si>
  <si>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</si>
  <si>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</si>
  <si>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</si>
  <si>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</si>
  <si>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</si>
  <si>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</si>
  <si>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</si>
  <si>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</si>
  <si>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</si>
  <si>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</si>
  <si>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</si>
  <si>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</si>
  <si>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</si>
  <si>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</si>
  <si>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</si>
  <si>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</si>
  <si>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</si>
  <si>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</si>
  <si>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</si>
  <si>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</si>
  <si>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</si>
  <si>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</si>
  <si>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</si>
  <si>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</si>
  <si>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</si>
  <si>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</si>
  <si>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</si>
  <si>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</si>
  <si>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</si>
  <si>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</si>
  <si>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</si>
  <si>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</si>
  <si>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</si>
  <si>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</si>
  <si>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</si>
  <si>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</si>
  <si>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</si>
  <si>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</si>
  <si>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</si>
  <si>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</si>
  <si>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</si>
  <si>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</si>
  <si>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</si>
  <si>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</si>
  <si>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</si>
  <si>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</si>
  <si>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</si>
  <si>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</si>
  <si>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</si>
  <si>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</si>
  <si>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</si>
  <si>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</si>
  <si>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</si>
  <si>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</si>
  <si>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</si>
  <si>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</si>
  <si>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</si>
  <si>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</si>
  <si>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</si>
  <si>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</si>
  <si>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</si>
  <si>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</si>
  <si>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</si>
  <si>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</si>
  <si>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</si>
  <si>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</si>
  <si>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</si>
  <si>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</si>
  <si>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</si>
  <si>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</si>
  <si>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</si>
  <si>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</si>
  <si>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</si>
  <si>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</si>
  <si>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</si>
  <si>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</si>
  <si>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</si>
  <si>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</si>
  <si>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</si>
  <si>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</si>
  <si>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</si>
  <si>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</si>
  <si>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</si>
  <si>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</si>
  <si>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</si>
  <si>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</si>
  <si>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</si>
  <si>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</si>
  <si>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</si>
  <si>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</si>
  <si>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</si>
  <si>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</si>
  <si>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</si>
  <si>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</si>
  <si>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</si>
  <si>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</si>
  <si>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</si>
  <si>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</si>
  <si>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</si>
  <si>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</si>
  <si>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</si>
  <si>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</si>
  <si>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</si>
  <si>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</si>
  <si>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</si>
  <si>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</si>
  <si>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</si>
  <si>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</si>
  <si>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</si>
  <si>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</si>
  <si>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</si>
  <si>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</si>
  <si>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</si>
  <si>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</si>
  <si>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</si>
  <si>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</si>
  <si>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</si>
  <si>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</si>
  <si>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</si>
  <si>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</si>
  <si>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</si>
  <si>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</si>
  <si>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</si>
  <si>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</si>
  <si>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</si>
  <si>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</si>
  <si>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</si>
  <si>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</si>
  <si>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</si>
  <si>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</si>
  <si>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</si>
  <si>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</si>
  <si>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</si>
  <si>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</si>
  <si>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</si>
  <si>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</si>
  <si>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</si>
  <si>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</si>
  <si>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</si>
  <si>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</si>
  <si>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</si>
  <si>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</si>
  <si>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</si>
  <si>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</si>
  <si>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</si>
  <si>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</si>
  <si>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</si>
  <si>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</si>
  <si>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</si>
  <si>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</si>
  <si>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</si>
  <si>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</si>
  <si>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</si>
  <si>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</si>
  <si>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</si>
  <si>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</si>
  <si>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</si>
  <si>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</si>
  <si>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</si>
  <si>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</si>
  <si>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</si>
  <si>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</si>
  <si>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</si>
  <si>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</si>
  <si>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</si>
  <si>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</si>
  <si>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</si>
  <si>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</si>
  <si>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</si>
  <si>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</si>
  <si>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</si>
  <si>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</si>
  <si>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</si>
  <si>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</si>
  <si>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</si>
  <si>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</si>
  <si>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</si>
  <si>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</si>
  <si>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</si>
  <si>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</si>
  <si>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</si>
  <si>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</si>
  <si>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</si>
  <si>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</si>
  <si>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</si>
  <si>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</si>
  <si>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</si>
  <si>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</si>
  <si>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</si>
  <si>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</si>
  <si>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</si>
  <si>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</si>
  <si>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</si>
  <si>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</si>
  <si>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</si>
  <si>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</si>
  <si>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</si>
  <si>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</si>
  <si>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</si>
  <si>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</si>
  <si>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</si>
  <si>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</si>
  <si>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</si>
  <si>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</si>
  <si>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</si>
  <si>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</si>
  <si>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</si>
  <si>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</si>
  <si>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</si>
  <si>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</si>
  <si>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</si>
  <si>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</si>
  <si>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</si>
  <si>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</si>
  <si>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</si>
  <si>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</si>
  <si>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</si>
  <si>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</si>
  <si>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</si>
  <si>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</si>
  <si>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</si>
  <si>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</si>
  <si>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</si>
  <si>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</si>
  <si>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</si>
  <si>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</si>
  <si>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</si>
  <si>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</si>
  <si>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</si>
  <si>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</si>
  <si>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</si>
  <si>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</si>
  <si>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</si>
  <si>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</si>
  <si>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</si>
  <si>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</si>
  <si>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</si>
  <si>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</si>
  <si>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</si>
  <si>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</si>
  <si>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</si>
  <si>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</si>
  <si>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</si>
  <si>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</si>
  <si>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</si>
  <si>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</si>
  <si>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</si>
  <si>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</si>
  <si>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</si>
  <si>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</si>
  <si>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</si>
  <si>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</si>
  <si>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</si>
  <si>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</si>
  <si>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</si>
  <si>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</si>
  <si>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</si>
  <si>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</si>
  <si>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</si>
  <si>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</si>
  <si>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</si>
  <si>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</si>
  <si>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</si>
  <si>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</si>
  <si>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</si>
  <si>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</si>
  <si>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</si>
  <si>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</si>
  <si>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</si>
  <si>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</si>
  <si>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</si>
  <si>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</si>
  <si>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</si>
  <si>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</si>
  <si>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</si>
  <si>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</si>
  <si>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</si>
  <si>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</si>
  <si>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</si>
  <si>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</si>
  <si>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</si>
  <si>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</si>
  <si>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</si>
  <si>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</si>
  <si>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</si>
  <si>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</si>
  <si>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</si>
  <si>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</si>
  <si>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</si>
  <si>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</si>
  <si>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</si>
  <si>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</si>
  <si>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</si>
  <si>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</si>
  <si>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</si>
  <si>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</si>
  <si>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</si>
  <si>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</si>
  <si>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</si>
  <si>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</si>
  <si>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</si>
  <si>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</si>
  <si>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</si>
  <si>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</si>
  <si>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</si>
  <si>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</si>
  <si>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</si>
  <si>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</si>
  <si>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</si>
  <si>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</si>
  <si>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</si>
  <si>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</si>
  <si>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</si>
  <si>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</si>
  <si>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</si>
  <si>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</si>
  <si>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</si>
  <si>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</si>
  <si>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</si>
  <si>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</si>
  <si>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</si>
  <si>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</si>
  <si>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</si>
  <si>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</si>
  <si>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</si>
  <si>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</si>
  <si>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</si>
  <si>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</si>
  <si>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</si>
  <si>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</si>
  <si>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</si>
  <si>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</si>
  <si>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</si>
  <si>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</si>
  <si>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</si>
  <si>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</si>
  <si>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</si>
  <si>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</si>
  <si>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</si>
  <si>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</si>
  <si>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</si>
  <si>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</si>
  <si>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</si>
  <si>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</si>
  <si>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</si>
  <si>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</si>
  <si>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</si>
  <si>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</si>
  <si>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</si>
  <si>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</si>
  <si>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</si>
  <si>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</si>
  <si>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</si>
  <si>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</si>
  <si>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</si>
  <si>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</si>
  <si>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</si>
  <si>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</si>
  <si>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</si>
  <si>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</si>
  <si>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</si>
  <si>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</si>
  <si>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</si>
  <si>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</si>
  <si>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</si>
  <si>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</si>
  <si>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</si>
  <si>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</si>
  <si>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</si>
  <si>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</si>
  <si>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</si>
  <si>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</si>
  <si>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</si>
  <si>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</si>
  <si>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</si>
  <si>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</si>
  <si>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</si>
  <si>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</si>
  <si>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</si>
  <si>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</si>
  <si>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</si>
  <si>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</si>
  <si>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</si>
  <si>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</si>
  <si>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</si>
  <si>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</si>
  <si>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</si>
  <si>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</si>
  <si>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</si>
  <si>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</si>
  <si>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</si>
  <si>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</si>
  <si>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</si>
  <si>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</si>
  <si>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</si>
  <si>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</si>
  <si>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</si>
  <si>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</si>
  <si>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</si>
  <si>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</si>
  <si>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</si>
  <si>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</si>
  <si>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</si>
  <si>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</si>
  <si>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</si>
  <si>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</si>
  <si>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</si>
  <si>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</si>
  <si>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</si>
  <si>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</si>
  <si>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</si>
  <si>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</si>
  <si>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</si>
  <si>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</si>
  <si>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</si>
  <si>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</si>
  <si>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</si>
  <si>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</si>
  <si>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</si>
  <si>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</si>
  <si>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</si>
  <si>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</si>
  <si>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</si>
  <si>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</si>
  <si>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</si>
  <si>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</si>
  <si>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</si>
  <si>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</si>
  <si>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</si>
  <si>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</si>
  <si>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</si>
  <si>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</si>
  <si>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</si>
  <si>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</si>
  <si>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</si>
  <si>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</si>
  <si>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</si>
  <si>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</si>
  <si>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</si>
  <si>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</si>
  <si>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</si>
  <si>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</si>
  <si>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</si>
  <si>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</si>
  <si>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</si>
  <si>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</si>
  <si>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</si>
  <si>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</si>
  <si>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</si>
  <si>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</si>
  <si>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</si>
  <si>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</si>
  <si>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</si>
  <si>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</si>
  <si>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</si>
  <si>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</si>
  <si>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</si>
  <si>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</si>
  <si>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</si>
  <si>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</si>
  <si>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</si>
  <si>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</si>
  <si>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</si>
  <si>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</si>
  <si>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</si>
  <si>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</si>
  <si>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</si>
  <si>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</si>
  <si>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</si>
  <si>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</si>
  <si>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</si>
  <si>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</si>
  <si>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</si>
  <si>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</si>
  <si>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</si>
  <si>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</si>
  <si>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</si>
  <si>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</si>
  <si>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</si>
  <si>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</si>
  <si>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</si>
  <si>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</si>
  <si>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</si>
  <si>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</si>
  <si>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</si>
  <si>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</si>
  <si>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</si>
  <si>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</si>
  <si>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</si>
  <si>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</si>
  <si>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</si>
  <si>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</si>
  <si>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</si>
  <si>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</si>
  <si>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</si>
  <si>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</si>
  <si>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</si>
  <si>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</si>
  <si>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</si>
  <si>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</si>
  <si>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</si>
  <si>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</si>
  <si>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</si>
  <si>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</si>
  <si>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</si>
  <si>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</si>
  <si>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</si>
  <si>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</si>
  <si>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</si>
  <si>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</si>
  <si>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</si>
  <si>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</si>
  <si>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</si>
  <si>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</si>
  <si>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</si>
  <si>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</si>
  <si>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</si>
  <si>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</si>
  <si>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</si>
  <si>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</si>
  <si>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</si>
  <si>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</si>
  <si>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</si>
  <si>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</si>
  <si>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</si>
  <si>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</si>
  <si>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</si>
  <si>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</si>
  <si>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</si>
  <si>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</si>
  <si>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</si>
  <si>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</si>
  <si>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</si>
  <si>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</si>
  <si>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</si>
  <si>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</si>
  <si>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</si>
  <si>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</si>
  <si>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</si>
  <si>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</si>
  <si>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</si>
  <si>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</si>
  <si>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</si>
  <si>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</si>
  <si>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</si>
  <si>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</si>
  <si>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</si>
  <si>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</si>
  <si>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</si>
  <si>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</si>
  <si>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</si>
  <si>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</si>
  <si>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</si>
  <si>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</si>
  <si>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</si>
  <si>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</si>
  <si>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</si>
  <si>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</si>
  <si>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</si>
  <si>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</si>
  <si>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</si>
  <si>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</si>
  <si>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</si>
  <si>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</si>
  <si>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</si>
  <si>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</si>
  <si>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</si>
  <si>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</si>
  <si>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</si>
  <si>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</si>
  <si>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</si>
  <si>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</si>
  <si>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</si>
  <si>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</si>
  <si>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</si>
  <si>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</si>
  <si>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</si>
  <si>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</si>
  <si>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</si>
  <si>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</si>
  <si>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</si>
  <si>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</si>
  <si>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</si>
  <si>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</si>
  <si>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</si>
  <si>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</si>
  <si>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</si>
  <si>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</si>
  <si>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</si>
  <si>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</si>
  <si>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</si>
  <si>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</si>
  <si>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</si>
  <si>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</si>
  <si>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</si>
  <si>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</si>
  <si>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</si>
  <si>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</si>
  <si>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</si>
  <si>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</si>
  <si>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</si>
  <si>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</si>
  <si>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</si>
  <si>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</si>
  <si>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</si>
  <si>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</si>
  <si>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</si>
  <si>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</si>
  <si>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</si>
  <si>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</si>
  <si>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</si>
  <si>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</si>
  <si>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</si>
  <si>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</si>
  <si>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</si>
  <si>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</si>
  <si>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</si>
  <si>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</si>
  <si>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</si>
  <si>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</si>
  <si>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</si>
  <si>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</si>
  <si>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</si>
  <si>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</si>
  <si>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</si>
  <si>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</si>
  <si>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</si>
  <si>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</si>
  <si>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</si>
  <si>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</si>
  <si>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</si>
  <si>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</si>
  <si>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</si>
  <si>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</si>
  <si>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</si>
  <si>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</si>
  <si>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</si>
  <si>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</si>
  <si>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</si>
  <si>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</si>
  <si>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</si>
  <si>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</si>
  <si>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</si>
  <si>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</si>
  <si>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</si>
  <si>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</si>
  <si>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</si>
  <si>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</si>
  <si>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</si>
  <si>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</si>
  <si>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</si>
  <si>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</si>
  <si>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</si>
  <si>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</si>
  <si>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</si>
  <si>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</si>
  <si>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</si>
  <si>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</si>
  <si>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</si>
  <si>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</si>
  <si>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</si>
  <si>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</si>
  <si>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</si>
  <si>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</si>
  <si>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</si>
  <si>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</si>
  <si>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</si>
  <si>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</si>
  <si>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</si>
  <si>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</si>
  <si>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</si>
  <si>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</si>
  <si>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</si>
  <si>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</si>
  <si>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</si>
  <si>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</si>
  <si>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</si>
  <si>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</si>
  <si>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</si>
  <si>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</si>
  <si>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</si>
  <si>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</si>
  <si>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</si>
  <si>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</si>
  <si>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</si>
  <si>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</si>
  <si>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</si>
  <si>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</si>
  <si>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</si>
  <si>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</si>
  <si>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</si>
  <si>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</si>
  <si>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</si>
  <si>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</si>
  <si>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</si>
  <si>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</si>
  <si>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</si>
  <si>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</si>
  <si>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</si>
  <si>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</si>
  <si>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</si>
  <si>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</si>
  <si>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</si>
  <si>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</si>
  <si>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</si>
  <si>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</si>
  <si>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</si>
  <si>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</si>
  <si>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</si>
  <si>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</si>
  <si>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</si>
  <si>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</si>
  <si>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</si>
  <si>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</si>
  <si>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</si>
  <si>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</si>
  <si>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</si>
  <si>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</si>
  <si>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</si>
  <si>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</si>
  <si>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</si>
  <si>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</si>
  <si>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</si>
  <si>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</si>
  <si>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</si>
  <si>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</si>
  <si>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</si>
  <si>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</si>
  <si>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</si>
  <si>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</si>
  <si>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</si>
  <si>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</si>
  <si>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</si>
  <si>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</si>
  <si>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</si>
  <si>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</si>
  <si>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</si>
  <si>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</si>
  <si>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</si>
  <si>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</si>
  <si>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</si>
  <si>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</si>
  <si>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</si>
  <si>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</si>
  <si>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</si>
  <si>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</si>
  <si>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</si>
  <si>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</si>
  <si>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</si>
  <si>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</si>
  <si>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</si>
  <si>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</si>
  <si>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</si>
  <si>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</si>
  <si>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</si>
  <si>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</si>
  <si>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</si>
  <si>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</si>
  <si>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</si>
  <si>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</si>
  <si>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</si>
  <si>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</si>
  <si>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</si>
  <si>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</si>
  <si>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</si>
  <si>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</si>
  <si>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</si>
  <si>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</si>
  <si>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</si>
  <si>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</si>
  <si>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</si>
  <si>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</si>
  <si>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</si>
  <si>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</si>
  <si>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</si>
  <si>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</si>
  <si>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</si>
  <si>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</si>
  <si>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</si>
  <si>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</si>
  <si>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</si>
  <si>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</si>
  <si>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</si>
  <si>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</si>
  <si>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</si>
  <si>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</si>
  <si>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</si>
  <si>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</si>
  <si>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</si>
  <si>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</si>
  <si>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</si>
  <si>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</si>
  <si>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</si>
  <si>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</si>
  <si>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</si>
  <si>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</si>
  <si>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</si>
  <si>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</si>
  <si>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</si>
  <si>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</si>
  <si>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</si>
  <si>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</si>
  <si>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</si>
  <si>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</si>
  <si>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</si>
  <si>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</si>
  <si>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</si>
  <si>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</si>
  <si>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</si>
  <si>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</si>
  <si>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</si>
  <si>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</si>
  <si>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</si>
  <si>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</si>
  <si>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</si>
  <si>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</si>
  <si>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</si>
  <si>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</si>
  <si>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</si>
  <si>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</si>
  <si>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</si>
  <si>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</si>
  <si>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</si>
  <si>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</si>
  <si>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</si>
  <si>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</si>
  <si>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</si>
  <si>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</si>
  <si>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</si>
  <si>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</si>
  <si>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</si>
  <si>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</si>
  <si>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</si>
  <si>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</si>
  <si>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</si>
  <si>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</si>
  <si>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</si>
  <si>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</si>
  <si>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</si>
  <si>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</si>
  <si>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</si>
  <si>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</si>
  <si>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</si>
  <si>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</si>
  <si>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</si>
  <si>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</si>
  <si>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</si>
  <si>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</si>
  <si>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</si>
  <si>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</si>
  <si>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</si>
  <si>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</si>
  <si>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</si>
  <si>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</si>
  <si>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</si>
  <si>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</si>
  <si>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</si>
  <si>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</si>
  <si>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</si>
  <si>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</si>
  <si>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</si>
  <si>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</si>
  <si>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</si>
  <si>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</si>
  <si>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</si>
  <si>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</si>
  <si>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</si>
  <si>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</si>
  <si>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</si>
  <si>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</si>
  <si>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</si>
  <si>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</si>
  <si>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</si>
  <si>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</si>
  <si>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</si>
  <si>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</si>
  <si>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</si>
  <si>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</si>
  <si>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</si>
  <si>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</si>
  <si>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</si>
  <si>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</si>
  <si>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</si>
  <si>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</si>
  <si>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</si>
  <si>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</si>
  <si>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</si>
  <si>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</si>
  <si>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</si>
  <si>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</si>
  <si>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</si>
  <si>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</si>
  <si>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</si>
  <si>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</si>
  <si>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</si>
  <si>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</si>
  <si>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</si>
  <si>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</si>
  <si>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</si>
  <si>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</si>
  <si>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</si>
  <si>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</si>
  <si>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</si>
  <si>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</si>
  <si>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</si>
  <si>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</si>
  <si>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</si>
  <si>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</si>
  <si>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</si>
  <si>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</si>
  <si>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</si>
  <si>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</si>
  <si>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</si>
  <si>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</si>
  <si>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</si>
  <si>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</si>
  <si>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</si>
  <si>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</si>
  <si>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</si>
  <si>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</si>
  <si>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</si>
  <si>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</si>
  <si>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</si>
  <si>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</si>
  <si>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</si>
  <si>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</si>
  <si>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</si>
  <si>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</si>
  <si>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</si>
  <si>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</si>
  <si>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</si>
  <si>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</si>
  <si>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</si>
  <si>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</si>
  <si>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</si>
  <si>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</si>
  <si>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</si>
  <si>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</si>
  <si>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</si>
  <si>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</si>
  <si>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</si>
  <si>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</si>
  <si>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</si>
  <si>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</si>
  <si>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</si>
  <si>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</si>
  <si>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</si>
  <si>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</si>
  <si>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</si>
  <si>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</si>
  <si>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</si>
  <si>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</si>
  <si>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</si>
  <si>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</si>
  <si>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</si>
  <si>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</si>
  <si>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</si>
  <si>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</si>
  <si>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</si>
  <si>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</si>
  <si>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</si>
  <si>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</si>
  <si>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</si>
  <si>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</si>
  <si>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</si>
  <si>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</si>
  <si>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</si>
  <si>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</si>
  <si>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</si>
  <si>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</si>
  <si>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</si>
  <si>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</si>
  <si>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</si>
  <si>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</si>
  <si>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</si>
  <si>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</si>
  <si>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</si>
  <si>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</si>
  <si>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</si>
  <si>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</si>
  <si>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</si>
  <si>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</si>
  <si>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</si>
  <si>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</si>
  <si>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</si>
  <si>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</si>
  <si>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</si>
  <si>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</si>
  <si>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</si>
  <si>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</si>
  <si>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</si>
  <si>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</si>
  <si>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</si>
  <si>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</si>
  <si>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</si>
  <si>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</si>
  <si>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</si>
  <si>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</si>
  <si>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</si>
  <si>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</si>
  <si>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</si>
  <si>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</si>
  <si>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</si>
  <si>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</si>
  <si>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</si>
  <si>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</si>
  <si>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</si>
  <si>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</si>
  <si>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</si>
  <si>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</si>
  <si>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</si>
  <si>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</si>
  <si>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</si>
  <si>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</si>
  <si>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</si>
  <si>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</si>
  <si>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</si>
  <si>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</si>
  <si>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</si>
  <si>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</si>
  <si>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</si>
  <si>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</si>
  <si>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</si>
  <si>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</si>
  <si>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</si>
  <si>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</si>
  <si>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</si>
  <si>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</si>
  <si>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</si>
  <si>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</si>
  <si>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</si>
  <si>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</si>
  <si>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</si>
  <si>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</si>
  <si>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</si>
  <si>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</si>
  <si>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</si>
  <si>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</si>
  <si>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</si>
  <si>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</si>
  <si>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</si>
  <si>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</si>
  <si>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</si>
  <si>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</si>
  <si>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</si>
  <si>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</si>
  <si>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</si>
  <si>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</si>
  <si>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</si>
  <si>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</si>
  <si>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</si>
  <si>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</si>
  <si>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</si>
  <si>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</si>
  <si>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</si>
  <si>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</si>
  <si>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</si>
  <si>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</si>
  <si>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</si>
  <si>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</si>
  <si>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</si>
  <si>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</si>
  <si>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</si>
  <si>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</si>
  <si>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</si>
  <si>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</si>
  <si>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</si>
  <si>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</si>
  <si>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</si>
  <si>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</si>
  <si>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</si>
  <si>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</si>
  <si>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</si>
  <si>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</si>
  <si>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</si>
  <si>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</si>
  <si>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</si>
  <si>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</si>
  <si>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</si>
  <si>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</si>
  <si>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</si>
  <si>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</si>
  <si>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</si>
  <si>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</si>
  <si>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</si>
  <si>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</si>
  <si>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</si>
  <si>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</si>
  <si>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</si>
  <si>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</si>
  <si>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</si>
  <si>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</si>
  <si>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</si>
  <si>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</si>
  <si>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</si>
  <si>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</si>
  <si>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</si>
  <si>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</si>
  <si>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</si>
  <si>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</si>
  <si>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</si>
  <si>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</si>
  <si>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</si>
  <si>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</si>
  <si>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</si>
  <si>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</si>
  <si>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</si>
  <si>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</si>
  <si>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</si>
  <si>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</si>
  <si>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</si>
  <si>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</si>
  <si>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</si>
  <si>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</si>
  <si>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</si>
  <si>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</si>
  <si>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</si>
  <si>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</si>
  <si>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</si>
  <si>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</si>
  <si>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</si>
  <si>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</si>
  <si>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</si>
  <si>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</si>
  <si>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</si>
  <si>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</si>
  <si>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</si>
  <si>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</si>
  <si>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</si>
  <si>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</si>
  <si>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</si>
  <si>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</si>
  <si>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</si>
  <si>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</si>
  <si>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</si>
  <si>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</si>
  <si>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</si>
  <si>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</si>
  <si>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</si>
  <si>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</si>
  <si>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</si>
  <si>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</si>
  <si>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</si>
  <si>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</si>
  <si>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</si>
  <si>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</si>
  <si>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</si>
  <si>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</si>
  <si>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</si>
  <si>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</si>
  <si>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</si>
  <si>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</si>
  <si>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</si>
  <si>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</si>
  <si>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</si>
  <si>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</si>
  <si>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</si>
  <si>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</si>
  <si>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</si>
  <si>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</si>
  <si>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</si>
  <si>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</si>
  <si>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</si>
  <si>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</si>
  <si>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</si>
  <si>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</si>
  <si>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</si>
  <si>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</si>
  <si>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</si>
  <si>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</si>
  <si>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</si>
  <si>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</si>
  <si>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</si>
  <si>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</si>
  <si>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</si>
  <si>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</si>
  <si>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</si>
  <si>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</si>
  <si>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</si>
  <si>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</si>
  <si>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</si>
  <si>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</si>
  <si>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</si>
  <si>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</si>
  <si>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</si>
  <si>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</si>
  <si>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</si>
  <si>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</si>
  <si>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</si>
  <si>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</si>
  <si>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</si>
  <si>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</si>
  <si>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</si>
  <si>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</si>
  <si>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</si>
  <si>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</si>
  <si>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</si>
  <si>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</si>
  <si>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</si>
  <si>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</si>
  <si>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</si>
  <si>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</si>
  <si>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</si>
  <si>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</si>
  <si>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</si>
  <si>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</si>
  <si>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</si>
  <si>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</si>
  <si>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</si>
  <si>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</si>
  <si>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</si>
  <si>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</si>
  <si>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</si>
  <si>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</si>
  <si>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</si>
  <si>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</si>
  <si>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</si>
  <si>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</si>
  <si>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</si>
  <si>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</si>
  <si>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</si>
  <si>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</si>
  <si>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</si>
  <si>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</si>
  <si>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</si>
  <si>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</si>
  <si>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</si>
  <si>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</si>
  <si>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</si>
  <si>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</si>
  <si>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</si>
  <si>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</si>
  <si>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</si>
  <si>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</si>
  <si>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</si>
  <si>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</si>
  <si>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</si>
  <si>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</si>
  <si>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</si>
  <si>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</si>
  <si>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</si>
  <si>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</si>
  <si>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</si>
  <si>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</si>
  <si>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</si>
  <si>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</si>
  <si>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</si>
  <si>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</si>
  <si>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</si>
  <si>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</si>
  <si>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</si>
  <si>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</si>
  <si>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</si>
  <si>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</si>
  <si>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</si>
  <si>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</si>
  <si>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</si>
  <si>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</si>
  <si>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</si>
  <si>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</si>
  <si>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</si>
  <si>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</si>
  <si>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</si>
  <si>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</si>
  <si>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</si>
  <si>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</si>
  <si>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</si>
  <si>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</si>
  <si>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</si>
  <si>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</si>
  <si>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</si>
  <si>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</si>
  <si>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</si>
  <si>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</si>
  <si>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</si>
  <si>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</si>
  <si>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</si>
  <si>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</si>
  <si>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</si>
  <si>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</si>
  <si>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</si>
  <si>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</si>
  <si>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</si>
  <si>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</si>
  <si>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</si>
  <si>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</si>
  <si>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</si>
  <si>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</si>
  <si>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</si>
  <si>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</si>
  <si>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</si>
  <si>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</si>
  <si>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</si>
  <si>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</si>
  <si>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</si>
  <si>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</si>
  <si>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</si>
  <si>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</si>
  <si>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</si>
  <si>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</si>
  <si>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</si>
  <si>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</si>
  <si>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</si>
  <si>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</si>
  <si>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</si>
  <si>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</si>
  <si>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</si>
  <si>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</si>
  <si>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</si>
  <si>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</si>
  <si>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</si>
  <si>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</si>
  <si>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</si>
  <si>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</si>
  <si>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</si>
  <si>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</si>
  <si>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</si>
  <si>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</si>
  <si>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</si>
  <si>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</si>
  <si>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</si>
  <si>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</si>
  <si>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</si>
  <si>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</si>
  <si>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</si>
  <si>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</si>
  <si>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</si>
  <si>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</si>
  <si>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</si>
  <si>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</si>
  <si>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</si>
  <si>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</si>
  <si>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</si>
  <si>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</si>
  <si>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</si>
  <si>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</si>
  <si>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</si>
  <si>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</si>
  <si>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</si>
  <si>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</si>
  <si>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</si>
  <si>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</si>
  <si>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</si>
  <si>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</si>
  <si>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</si>
  <si>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</si>
  <si>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</si>
  <si>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</si>
  <si>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</si>
  <si>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</si>
  <si>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</si>
  <si>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</si>
  <si>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</si>
  <si>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</si>
  <si>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</si>
  <si>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</si>
  <si>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</si>
  <si>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</si>
  <si>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</si>
  <si>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</si>
  <si>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</si>
  <si>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</si>
  <si>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</si>
  <si>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</si>
  <si>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</si>
  <si>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</si>
  <si>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</si>
  <si>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</si>
  <si>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</si>
  <si>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</si>
  <si>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</si>
  <si>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</si>
  <si>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</si>
  <si>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</si>
  <si>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</si>
  <si>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</si>
  <si>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</si>
  <si>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</si>
  <si>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</si>
  <si>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</si>
  <si>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</si>
  <si>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</si>
  <si>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</si>
  <si>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</si>
  <si>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</si>
  <si>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</si>
  <si>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</si>
  <si>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</si>
  <si>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</si>
  <si>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</si>
  <si>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</si>
  <si>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</si>
  <si>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</si>
  <si>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</si>
  <si>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</si>
  <si>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</si>
  <si>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</si>
  <si>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</si>
  <si>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</si>
  <si>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</si>
  <si>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</si>
  <si>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</si>
  <si>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</si>
  <si>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</si>
  <si>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</si>
  <si>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</si>
  <si>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</si>
  <si>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</si>
  <si>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</si>
  <si>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</si>
  <si>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</si>
  <si>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</si>
  <si>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</si>
  <si>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</si>
  <si>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</si>
  <si>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</si>
  <si>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</si>
  <si>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</si>
  <si>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</si>
  <si>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</si>
  <si>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</si>
  <si>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</si>
  <si>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</si>
  <si>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</si>
  <si>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</si>
  <si>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</si>
  <si>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</si>
  <si>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</si>
  <si>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</si>
  <si>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</si>
  <si>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</si>
  <si>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</si>
  <si>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</si>
  <si>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</si>
  <si>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</si>
  <si>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</si>
  <si>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</si>
  <si>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</si>
  <si>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</si>
  <si>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</si>
  <si>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</si>
  <si>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</si>
  <si>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</si>
  <si>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</si>
  <si>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</si>
  <si>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</si>
  <si>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</si>
  <si>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</si>
  <si>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</si>
  <si>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</si>
  <si>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</si>
  <si>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</si>
  <si>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</si>
  <si>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</si>
  <si>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</si>
  <si>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</si>
  <si>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</si>
  <si>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</si>
  <si>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</si>
  <si>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</si>
  <si>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</si>
  <si>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</si>
  <si>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</si>
  <si>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</si>
  <si>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</si>
  <si>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</si>
  <si>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</si>
  <si>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</si>
  <si>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</si>
  <si>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</si>
  <si>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</si>
  <si>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</si>
  <si>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</si>
  <si>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</si>
  <si>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</si>
  <si>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</si>
  <si>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</si>
  <si>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</si>
  <si>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</si>
  <si>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</si>
  <si>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</si>
  <si>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</si>
  <si>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</si>
  <si>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</si>
  <si>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</si>
  <si>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</si>
  <si>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</si>
  <si>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</si>
  <si>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</si>
  <si>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</si>
  <si>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</si>
  <si>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</si>
  <si>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</si>
  <si>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</si>
  <si>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</si>
  <si>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</si>
  <si>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</si>
  <si>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</si>
  <si>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</si>
  <si>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</si>
  <si>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</si>
  <si>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</si>
  <si>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</si>
  <si>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</si>
  <si>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</si>
  <si>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</si>
  <si>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</si>
  <si>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</si>
  <si>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</si>
  <si>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</si>
  <si>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</si>
  <si>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</si>
  <si>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</si>
  <si>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</si>
  <si>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</si>
  <si>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</si>
  <si>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</si>
  <si>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</si>
  <si>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</si>
  <si>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</si>
  <si>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</si>
  <si>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</si>
  <si>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</si>
  <si>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</si>
  <si>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</si>
  <si>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</si>
  <si>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</si>
  <si>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</si>
  <si>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</si>
  <si>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</si>
  <si>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</si>
  <si>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</si>
  <si>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</si>
  <si>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</si>
  <si>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</si>
  <si>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</si>
  <si>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</si>
  <si>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</si>
  <si>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</si>
  <si>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</si>
  <si>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</si>
  <si>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</si>
  <si>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</si>
  <si>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</si>
  <si>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</si>
  <si>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</si>
  <si>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</si>
  <si>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</si>
  <si>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</si>
  <si>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</si>
  <si>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</si>
  <si>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</si>
  <si>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</si>
  <si>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</si>
  <si>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</si>
  <si>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</si>
  <si>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</si>
  <si>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</si>
  <si>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</si>
  <si>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</si>
  <si>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</si>
  <si>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</si>
  <si>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</si>
  <si>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</si>
  <si>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</si>
  <si>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</si>
  <si>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</si>
  <si>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</si>
  <si>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</si>
  <si>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</si>
  <si>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</si>
  <si>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</si>
  <si>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</si>
  <si>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</si>
  <si>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</si>
  <si>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</si>
  <si>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</si>
  <si>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</si>
  <si>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</si>
  <si>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</si>
  <si>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</si>
  <si>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</si>
  <si>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</si>
  <si>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</si>
  <si>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</si>
  <si>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</si>
  <si>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</si>
  <si>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</si>
  <si>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</si>
  <si>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</si>
  <si>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</si>
  <si>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</si>
  <si>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</si>
  <si>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</si>
  <si>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</si>
  <si>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</si>
  <si>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</si>
  <si>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</si>
  <si>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</si>
  <si>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</si>
  <si>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</si>
  <si>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</si>
  <si>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</si>
  <si>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</si>
  <si>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</si>
  <si>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</si>
  <si>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</si>
  <si>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</si>
  <si>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</si>
  <si>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</si>
  <si>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</si>
  <si>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</si>
  <si>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</si>
  <si>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</si>
  <si>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</si>
  <si>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</si>
  <si>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</si>
  <si>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</si>
  <si>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</si>
  <si>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</si>
  <si>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</si>
  <si>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</si>
  <si>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</si>
  <si>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</si>
  <si>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</si>
  <si>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</si>
  <si>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</si>
  <si>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</si>
  <si>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</si>
  <si>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</si>
  <si>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</si>
  <si>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</si>
  <si>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</si>
  <si>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</si>
  <si>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</si>
  <si>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</si>
  <si>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</si>
  <si>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</si>
  <si>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</si>
  <si>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</si>
  <si>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</si>
  <si>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</si>
  <si>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</si>
  <si>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</si>
  <si>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</si>
  <si>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</si>
  <si>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</si>
  <si>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</si>
  <si>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</si>
  <si>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</si>
  <si>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</si>
  <si>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</si>
  <si>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</si>
  <si>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</si>
  <si>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</si>
  <si>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</si>
  <si>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</si>
  <si>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</si>
  <si>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</si>
  <si>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</si>
  <si>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</si>
  <si>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</si>
  <si>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</si>
  <si>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</si>
  <si>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</si>
  <si>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</si>
  <si>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</si>
  <si>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</si>
  <si>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</si>
  <si>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</si>
  <si>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</si>
  <si>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</si>
  <si>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</si>
  <si>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</si>
  <si>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</si>
  <si>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</si>
  <si>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</si>
  <si>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</si>
  <si>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</si>
  <si>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</si>
  <si>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</si>
  <si>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</si>
  <si>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</si>
  <si>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</si>
  <si>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</si>
  <si>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</si>
  <si>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</si>
  <si>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</si>
  <si>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</si>
  <si>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</si>
  <si>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</si>
  <si>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</si>
  <si>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</si>
  <si>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</si>
  <si>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</si>
  <si>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</si>
  <si>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</si>
  <si>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</si>
  <si>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</si>
  <si>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</si>
  <si>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</si>
  <si>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</si>
  <si>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</si>
  <si>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</si>
  <si>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</si>
  <si>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</si>
  <si>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</si>
  <si>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</si>
  <si>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</si>
  <si>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</si>
  <si>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</si>
  <si>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</si>
  <si>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</si>
  <si>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</si>
  <si>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</si>
  <si>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</si>
  <si>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</si>
  <si>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</si>
  <si>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</si>
  <si>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</si>
  <si>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</si>
  <si>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</si>
  <si>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</si>
  <si>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</si>
  <si>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</si>
  <si>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</si>
  <si>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</si>
  <si>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</si>
  <si>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</si>
  <si>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</si>
  <si>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</si>
  <si>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</si>
  <si>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</si>
  <si>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</si>
  <si>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</si>
  <si>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</si>
  <si>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</si>
  <si>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</si>
  <si>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</si>
  <si>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</si>
  <si>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</si>
  <si>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</si>
  <si>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</si>
  <si>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</si>
  <si>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</si>
  <si>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</si>
  <si>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</si>
  <si>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</si>
  <si>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</si>
  <si>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</si>
  <si>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</si>
  <si>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</si>
  <si>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</si>
  <si>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</si>
  <si>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</si>
  <si>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</si>
  <si>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</si>
  <si>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</si>
  <si>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</si>
  <si>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</si>
  <si>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</si>
  <si>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</si>
  <si>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</si>
  <si>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</si>
  <si>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</si>
  <si>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</si>
  <si>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</si>
  <si>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</si>
  <si>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</si>
  <si>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</si>
  <si>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</si>
  <si>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</si>
  <si>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</si>
  <si>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</si>
  <si>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</si>
  <si>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</si>
  <si>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</si>
  <si>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</si>
  <si>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</si>
  <si>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</si>
  <si>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</si>
  <si>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</si>
  <si>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</si>
  <si>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</si>
  <si>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</si>
  <si>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</si>
  <si>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</si>
  <si>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</si>
  <si>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</si>
  <si>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</si>
  <si>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</si>
  <si>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</si>
  <si>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</si>
  <si>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</si>
  <si>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</si>
  <si>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</si>
  <si>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</si>
  <si>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</si>
  <si>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</si>
  <si>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</si>
  <si>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</si>
  <si>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</si>
  <si>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</si>
  <si>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</si>
  <si>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</si>
  <si>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</si>
  <si>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</si>
  <si>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</si>
  <si>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</si>
  <si>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</si>
  <si>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</si>
  <si>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</si>
  <si>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</si>
  <si>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</si>
  <si>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</si>
  <si>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</si>
  <si>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</si>
  <si>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</si>
  <si>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</si>
  <si>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</si>
  <si>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</si>
  <si>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</si>
  <si>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</si>
  <si>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</si>
  <si>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</si>
  <si>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</si>
  <si>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</si>
  <si>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</si>
  <si>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</si>
  <si>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</si>
  <si>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</si>
  <si>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</si>
  <si>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</si>
  <si>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</si>
  <si>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</si>
  <si>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</si>
  <si>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</si>
  <si>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</si>
  <si>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</si>
  <si>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</si>
  <si>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</si>
  <si>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</si>
  <si>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</si>
  <si>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</si>
  <si>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</si>
  <si>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</si>
  <si>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</si>
  <si>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</si>
  <si>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</si>
  <si>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</si>
  <si>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</si>
  <si>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</si>
  <si>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</si>
  <si>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</si>
  <si>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</si>
  <si>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</si>
  <si>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</si>
  <si>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</si>
  <si>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</si>
  <si>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</si>
  <si>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</si>
  <si>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</si>
  <si>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</si>
  <si>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</si>
  <si>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</si>
  <si>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</si>
  <si>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</si>
  <si>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</si>
  <si>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</si>
  <si>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</si>
  <si>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</si>
  <si>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</si>
  <si>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</si>
  <si>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</si>
  <si>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</si>
  <si>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</si>
  <si>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</si>
  <si>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</si>
  <si>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</si>
  <si>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</si>
  <si>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</si>
  <si>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</si>
  <si>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</si>
  <si>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</si>
  <si>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</si>
  <si>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</si>
  <si>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</si>
  <si>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</si>
  <si>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</si>
  <si>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</si>
  <si>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</si>
  <si>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</si>
  <si>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</si>
  <si>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</si>
  <si>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</si>
  <si>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</si>
  <si>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</si>
  <si>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</si>
  <si>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</si>
  <si>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</si>
  <si>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</si>
  <si>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</si>
  <si>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</si>
  <si>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</si>
  <si>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</si>
  <si>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</si>
  <si>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</si>
  <si>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</si>
  <si>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</si>
  <si>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</si>
  <si>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</si>
  <si>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</si>
  <si>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</si>
  <si>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</si>
  <si>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</si>
  <si>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</si>
  <si>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</si>
  <si>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</si>
  <si>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</si>
  <si>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</si>
  <si>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</si>
  <si>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</si>
  <si>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</si>
  <si>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</si>
  <si>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</si>
  <si>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</si>
  <si>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</si>
  <si>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</si>
  <si>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</si>
  <si>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</si>
  <si>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</si>
  <si>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</si>
  <si>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</si>
  <si>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</si>
  <si>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</si>
  <si>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</si>
  <si>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</si>
  <si>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</si>
  <si>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</si>
  <si>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</si>
  <si>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</si>
  <si>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</si>
  <si>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</si>
  <si>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</si>
  <si>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</si>
  <si>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</si>
  <si>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</si>
  <si>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</si>
  <si>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</si>
  <si>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</si>
  <si>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</si>
  <si>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</si>
  <si>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</si>
  <si>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</si>
  <si>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</si>
  <si>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</si>
  <si>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</si>
  <si>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</si>
  <si>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</si>
  <si>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</si>
  <si>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</si>
  <si>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</si>
  <si>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</si>
  <si>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</si>
  <si>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</si>
  <si>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</si>
  <si>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</si>
  <si>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</si>
  <si>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</si>
  <si>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</si>
  <si>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</si>
  <si>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</si>
  <si>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</si>
  <si>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</si>
  <si>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</si>
  <si>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</si>
  <si>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</si>
  <si>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</si>
  <si>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</si>
  <si>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</si>
  <si>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</si>
  <si>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</si>
  <si>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</si>
  <si>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</si>
  <si>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</si>
  <si>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</si>
  <si>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</si>
  <si>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</si>
  <si>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</si>
  <si>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</si>
  <si>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</si>
  <si>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</si>
  <si>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</si>
  <si>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</si>
  <si>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</si>
  <si>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</si>
  <si>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</si>
  <si>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</si>
  <si>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</si>
  <si>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</si>
  <si>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</si>
  <si>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</si>
  <si>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</si>
  <si>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</si>
  <si>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</si>
  <si>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</si>
  <si>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</si>
  <si>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</si>
  <si>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</si>
  <si>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</si>
  <si>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</si>
  <si>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</si>
  <si>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</si>
  <si>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</si>
  <si>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</si>
  <si>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</si>
  <si>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</si>
  <si>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</si>
  <si>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</si>
  <si>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</si>
  <si>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</si>
  <si>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</si>
  <si>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</si>
  <si>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</si>
  <si>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</si>
  <si>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</si>
  <si>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</si>
  <si>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</si>
  <si>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</si>
  <si>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</si>
  <si>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</si>
  <si>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</si>
  <si>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</si>
  <si>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</si>
  <si>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</si>
  <si>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</si>
  <si>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</si>
  <si>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</si>
  <si>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</si>
  <si>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</si>
  <si>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</si>
  <si>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</si>
  <si>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</si>
  <si>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</si>
  <si>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</si>
  <si>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</si>
  <si>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</si>
  <si>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</si>
  <si>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</si>
  <si>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</si>
  <si>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</si>
  <si>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</si>
  <si>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</si>
  <si>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</si>
  <si>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</si>
  <si>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</si>
  <si>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</si>
  <si>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</si>
  <si>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</si>
  <si>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</si>
  <si>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</si>
  <si>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</si>
  <si>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</si>
  <si>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</si>
  <si>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</si>
  <si>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</si>
  <si>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</si>
  <si>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</si>
  <si>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</si>
  <si>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</si>
  <si>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</si>
  <si>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</si>
  <si>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</si>
  <si>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</si>
  <si>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</si>
  <si>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</si>
  <si>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</si>
  <si>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</si>
  <si>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</si>
  <si>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</si>
  <si>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</si>
  <si>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</si>
  <si>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</si>
  <si>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</si>
  <si>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</si>
  <si>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</si>
  <si>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</si>
  <si>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</si>
  <si>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</si>
  <si>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</si>
  <si>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</si>
  <si>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</si>
  <si>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</si>
  <si>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</si>
  <si>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</si>
  <si>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</si>
  <si>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</si>
  <si>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</si>
  <si>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</si>
  <si>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</si>
  <si>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</si>
  <si>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</si>
  <si>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</si>
  <si>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</si>
  <si>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</si>
  <si>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</si>
  <si>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</si>
  <si>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</si>
  <si>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</si>
  <si>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</si>
  <si>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</si>
  <si>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</si>
  <si>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</si>
  <si>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</si>
  <si>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</si>
  <si>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</si>
  <si>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</si>
  <si>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</si>
  <si>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</si>
  <si>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</si>
  <si>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</si>
  <si>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</si>
  <si>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</si>
  <si>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</si>
  <si>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</si>
  <si>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</si>
  <si>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</si>
  <si>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</si>
  <si>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</si>
  <si>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</si>
  <si>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</si>
  <si>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</si>
  <si>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</si>
  <si>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</si>
  <si>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</si>
  <si>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</si>
  <si>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</si>
  <si>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</si>
  <si>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</si>
  <si>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</si>
  <si>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</si>
  <si>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</si>
  <si>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</si>
  <si>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</si>
  <si>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</si>
  <si>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</si>
  <si>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</si>
  <si>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</si>
  <si>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</si>
  <si>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</si>
  <si>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</si>
  <si>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</si>
  <si>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</si>
  <si>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</si>
  <si>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</si>
  <si>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</si>
  <si>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</si>
  <si>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</si>
  <si>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</si>
  <si>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</si>
  <si>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</si>
  <si>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</si>
  <si>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</si>
  <si>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</si>
  <si>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</si>
  <si>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</si>
  <si>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</si>
  <si>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</si>
  <si>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</si>
  <si>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</si>
  <si>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</si>
  <si>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</si>
  <si>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</si>
  <si>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</si>
  <si>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</si>
  <si>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</si>
  <si>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</si>
  <si>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</si>
  <si>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</si>
  <si>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</si>
  <si>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</si>
  <si>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</si>
  <si>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</si>
  <si>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</si>
  <si>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</si>
  <si>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</si>
  <si>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</si>
  <si>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</si>
  <si>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</si>
  <si>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</si>
  <si>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</si>
  <si>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</si>
  <si>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</si>
  <si>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</si>
  <si>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</si>
  <si>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</si>
  <si>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</si>
  <si>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</si>
  <si>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</si>
  <si>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</si>
  <si>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</si>
  <si>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</si>
  <si>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</si>
  <si>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</si>
  <si>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</si>
  <si>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</si>
  <si>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</si>
  <si>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</si>
  <si>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</si>
  <si>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</si>
  <si>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</si>
  <si>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</si>
  <si>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</si>
  <si>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</si>
  <si>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</si>
  <si>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</si>
  <si>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</si>
  <si>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</si>
  <si>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</si>
  <si>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</si>
  <si>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</si>
  <si>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</si>
  <si>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</si>
  <si>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</si>
  <si>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</si>
  <si>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</si>
  <si>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</si>
  <si>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</si>
  <si>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</si>
  <si>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</si>
  <si>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</si>
  <si>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</si>
  <si>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</si>
  <si>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</si>
  <si>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</si>
  <si>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</si>
  <si>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</si>
  <si>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</si>
  <si>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</si>
  <si>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</si>
  <si>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</si>
  <si>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</si>
  <si>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</si>
  <si>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</si>
  <si>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</si>
  <si>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</si>
  <si>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</si>
  <si>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</si>
  <si>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</si>
  <si>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</si>
  <si>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</si>
  <si>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</si>
  <si>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</si>
  <si>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</si>
  <si>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</si>
  <si>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</si>
  <si>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</si>
  <si>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</si>
  <si>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</si>
  <si>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</si>
  <si>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</si>
  <si>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</si>
  <si>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</si>
  <si>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</si>
  <si>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</si>
  <si>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</si>
  <si>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</si>
  <si>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</si>
  <si>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</si>
  <si>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</si>
  <si>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</si>
  <si>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</si>
  <si>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</si>
  <si>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</si>
  <si>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</si>
  <si>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</si>
  <si>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</si>
  <si>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</si>
  <si>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</si>
  <si>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</si>
  <si>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</si>
  <si>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</si>
  <si>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</si>
  <si>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</si>
  <si>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</si>
  <si>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</si>
  <si>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</si>
  <si>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</si>
  <si>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</si>
  <si>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</si>
  <si>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</si>
  <si>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</si>
  <si>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</si>
  <si>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</si>
  <si>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</si>
  <si>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</si>
  <si>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</si>
  <si>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</si>
  <si>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</si>
  <si>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</si>
  <si>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</si>
  <si>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</si>
  <si>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</si>
  <si>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</si>
  <si>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</si>
  <si>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</si>
  <si>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</si>
  <si>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</si>
  <si>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</si>
  <si>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</si>
  <si>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</si>
  <si>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</si>
  <si>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</si>
  <si>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</si>
  <si>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</si>
  <si>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</si>
  <si>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</si>
  <si>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</si>
  <si>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</si>
  <si>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</si>
  <si>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</si>
  <si>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</si>
  <si>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</si>
  <si>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</si>
  <si>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</si>
  <si>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</si>
  <si>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</si>
  <si>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</si>
  <si>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</si>
  <si>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</si>
  <si>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</si>
  <si>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</si>
  <si>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</si>
  <si>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</si>
  <si>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</si>
  <si>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</si>
  <si>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</si>
  <si>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</si>
  <si>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</si>
  <si>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</si>
  <si>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</si>
  <si>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</si>
  <si>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</si>
  <si>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</si>
  <si>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</si>
  <si>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</si>
  <si>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</si>
  <si>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</si>
  <si>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</si>
  <si>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</si>
  <si>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</si>
  <si>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</si>
  <si>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</si>
  <si>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</si>
  <si>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</si>
  <si>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</si>
  <si>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</si>
  <si>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</si>
  <si>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</si>
  <si>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</si>
  <si>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</si>
  <si>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</si>
  <si>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</si>
  <si>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</si>
  <si>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</si>
  <si>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</si>
  <si>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</si>
  <si>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</si>
  <si>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</si>
  <si>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</si>
  <si>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</si>
  <si>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</si>
  <si>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</si>
  <si>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</si>
  <si>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</si>
  <si>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</si>
  <si>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</si>
  <si>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</si>
  <si>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</si>
  <si>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</si>
  <si>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</si>
  <si>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</si>
  <si>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</si>
  <si>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</si>
  <si>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</si>
  <si>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</si>
  <si>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</si>
  <si>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</si>
  <si>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</si>
  <si>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</si>
  <si>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</si>
  <si>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</si>
  <si>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</si>
  <si>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</si>
  <si>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</si>
  <si>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</si>
  <si>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</si>
  <si>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</si>
  <si>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</si>
  <si>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</si>
  <si>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</si>
  <si>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</si>
  <si>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</si>
  <si>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</si>
  <si>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</si>
  <si>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</si>
  <si>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</si>
  <si>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</si>
  <si>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</si>
  <si>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</si>
  <si>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</si>
  <si>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</si>
  <si>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</si>
  <si>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</si>
  <si>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</si>
  <si>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</si>
  <si>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</si>
  <si>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</si>
  <si>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</si>
  <si>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</si>
  <si>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</si>
  <si>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</si>
  <si>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</si>
  <si>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</si>
  <si>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</si>
  <si>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</si>
  <si>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</si>
  <si>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</si>
  <si>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</si>
  <si>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</si>
  <si>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</si>
  <si>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</si>
  <si>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</si>
  <si>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</si>
  <si>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</si>
  <si>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</si>
  <si>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</si>
  <si>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</si>
  <si>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</si>
  <si>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</si>
  <si>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</si>
  <si>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</si>
  <si>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</si>
  <si>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</si>
  <si>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</si>
  <si>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</si>
  <si>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</si>
  <si>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</si>
  <si>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</si>
  <si>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</si>
  <si>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</si>
  <si>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</si>
  <si>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</si>
  <si>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</si>
  <si>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</si>
  <si>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</si>
  <si>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</si>
  <si>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</si>
  <si>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</si>
  <si>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</si>
  <si>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</si>
  <si>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</si>
  <si>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</si>
  <si>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</si>
  <si>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</si>
  <si>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</si>
  <si>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</si>
  <si>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</si>
  <si>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</si>
  <si>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</si>
  <si>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</si>
  <si>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</si>
  <si>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</si>
  <si>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</si>
  <si>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</si>
  <si>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</si>
  <si>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</si>
  <si>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</si>
  <si>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</si>
  <si>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</si>
  <si>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</si>
  <si>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</si>
  <si>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</si>
  <si>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</si>
  <si>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</si>
  <si>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</si>
  <si>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</si>
  <si>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</si>
  <si>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</si>
  <si>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</si>
  <si>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</si>
  <si>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</si>
  <si>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</si>
  <si>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</si>
  <si>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</si>
  <si>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</si>
  <si>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</si>
  <si>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</si>
  <si>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</si>
  <si>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</si>
  <si>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</si>
  <si>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</si>
  <si>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</si>
  <si>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</si>
  <si>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</si>
  <si>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</si>
  <si>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</si>
  <si>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</si>
  <si>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</si>
  <si>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</si>
  <si>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</si>
  <si>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</si>
  <si>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</si>
  <si>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</si>
  <si>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</si>
  <si>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</si>
  <si>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</si>
  <si>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</si>
  <si>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</si>
  <si>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</si>
  <si>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</si>
  <si>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</si>
  <si>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</si>
  <si>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</si>
  <si>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</si>
  <si>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</si>
  <si>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</si>
  <si>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</si>
  <si>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</si>
  <si>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</si>
  <si>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</si>
  <si>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</si>
  <si>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</si>
  <si>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</si>
  <si>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</si>
  <si>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</si>
  <si>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</si>
  <si>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</si>
  <si>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</si>
  <si>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</si>
  <si>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</si>
  <si>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</si>
  <si>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</si>
  <si>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</si>
  <si>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</si>
  <si>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</si>
  <si>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</si>
  <si>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</si>
  <si>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</si>
  <si>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</si>
  <si>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</si>
  <si>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</si>
  <si>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</si>
  <si>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</si>
  <si>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</si>
  <si>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</si>
  <si>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</si>
  <si>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</si>
  <si>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</si>
  <si>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</si>
  <si>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</si>
  <si>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</si>
  <si>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</si>
  <si>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</si>
  <si>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</si>
  <si>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</si>
  <si>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</si>
  <si>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</si>
  <si>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</si>
  <si>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</si>
  <si>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</si>
  <si>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</si>
  <si>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</si>
  <si>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</si>
  <si>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</si>
  <si>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</si>
  <si>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</si>
  <si>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</si>
  <si>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</si>
  <si>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</si>
  <si>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</si>
  <si>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</si>
  <si>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</si>
  <si>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</si>
  <si>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</si>
  <si>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</si>
  <si>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</si>
  <si>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</si>
  <si>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</si>
  <si>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</si>
  <si>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</si>
  <si>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</si>
  <si>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</si>
  <si>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</si>
  <si>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</si>
  <si>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</si>
  <si>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</si>
  <si>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</si>
  <si>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</si>
  <si>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</si>
  <si>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</si>
  <si>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</si>
  <si>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</si>
  <si>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</si>
  <si>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</si>
  <si>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</si>
  <si>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</si>
  <si>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</si>
  <si>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</si>
  <si>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</si>
  <si>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</si>
  <si>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</si>
  <si>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</si>
  <si>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</si>
  <si>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</si>
  <si>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</si>
  <si>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</si>
  <si>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</si>
  <si>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</si>
  <si>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</si>
  <si>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</si>
  <si>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</si>
  <si>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</si>
  <si>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</si>
  <si>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</si>
  <si>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</si>
  <si>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</si>
  <si>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</si>
  <si>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</si>
  <si>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</si>
  <si>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</si>
  <si>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</si>
  <si>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</si>
  <si>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</si>
  <si>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</si>
  <si>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</si>
  <si>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</si>
  <si>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</si>
  <si>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</si>
  <si>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</si>
  <si>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</si>
  <si>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</si>
  <si>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</si>
  <si>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</si>
  <si>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</si>
  <si>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</si>
  <si>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</si>
  <si>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</si>
  <si>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</si>
  <si>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</si>
  <si>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</si>
  <si>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</si>
  <si>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</si>
  <si>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</si>
  <si>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</si>
  <si>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</si>
  <si>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</si>
  <si>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</si>
  <si>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</si>
  <si>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</si>
  <si>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</si>
  <si>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</si>
  <si>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</si>
  <si>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</si>
  <si>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</si>
  <si>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</si>
  <si>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</si>
  <si>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</si>
  <si>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</si>
  <si>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</si>
  <si>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</si>
  <si>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</si>
  <si>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</si>
  <si>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</si>
  <si>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</si>
  <si>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</si>
  <si>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</si>
  <si>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</si>
  <si>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</si>
  <si>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</si>
  <si>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</si>
  <si>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</si>
  <si>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</si>
  <si>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</si>
  <si>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</si>
  <si>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</si>
  <si>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</si>
  <si>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</si>
  <si>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</si>
  <si>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</si>
  <si>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</si>
  <si>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</si>
  <si>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</si>
  <si>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</si>
  <si>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</si>
  <si>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</si>
  <si>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</si>
  <si>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</si>
  <si>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</si>
  <si>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</si>
  <si>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</si>
  <si>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</si>
  <si>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</si>
  <si>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</si>
  <si>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</si>
  <si>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</si>
  <si>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</si>
  <si>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</si>
  <si>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</si>
  <si>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</si>
  <si>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</si>
  <si>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</si>
  <si>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</si>
  <si>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</si>
  <si>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</si>
  <si>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</si>
  <si>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</si>
  <si>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</si>
  <si>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</si>
  <si>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</si>
  <si>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</si>
  <si>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</si>
  <si>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</si>
  <si>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</si>
  <si>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</si>
  <si>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</si>
  <si>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</si>
  <si>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</si>
  <si>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</si>
  <si>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</si>
  <si>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</si>
  <si>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</si>
  <si>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</si>
  <si>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</si>
  <si>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</si>
  <si>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</si>
  <si>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</si>
  <si>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</si>
  <si>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</si>
  <si>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</si>
  <si>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</si>
  <si>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</si>
  <si>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</si>
  <si>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</si>
  <si>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</si>
  <si>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</si>
  <si>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</si>
  <si>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</si>
  <si>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</si>
  <si>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</si>
  <si>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</si>
  <si>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</si>
  <si>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</si>
  <si>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</si>
  <si>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</si>
  <si>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</si>
  <si>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</si>
  <si>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</si>
  <si>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</si>
  <si>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</si>
  <si>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</si>
  <si>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</si>
  <si>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</si>
  <si>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</si>
  <si>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</si>
  <si>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</si>
  <si>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</si>
  <si>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</si>
  <si>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</si>
  <si>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</si>
  <si>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</si>
  <si>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</si>
  <si>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</si>
  <si>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</si>
  <si>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</si>
  <si>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</si>
  <si>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</si>
  <si>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</si>
  <si>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</si>
  <si>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</si>
  <si>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</si>
  <si>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</si>
  <si>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</si>
  <si>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</si>
  <si>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</si>
  <si>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</si>
  <si>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</si>
  <si>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</si>
  <si>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</si>
  <si>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</si>
  <si>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</si>
  <si>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</si>
  <si>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</si>
  <si>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</si>
  <si>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</si>
  <si>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</si>
  <si>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</si>
  <si>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</si>
  <si>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</si>
  <si>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</si>
  <si>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</si>
  <si>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</si>
  <si>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</si>
  <si>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</si>
  <si>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</si>
  <si>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</si>
  <si>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</si>
  <si>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</si>
  <si>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</si>
  <si>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</si>
  <si>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</si>
  <si>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</si>
  <si>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</si>
  <si>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</si>
  <si>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</si>
  <si>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</si>
  <si>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</si>
  <si>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</si>
  <si>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</si>
  <si>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</si>
  <si>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</si>
  <si>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</si>
  <si>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</si>
  <si>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</si>
  <si>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</si>
  <si>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</si>
  <si>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</si>
  <si>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</si>
  <si>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</si>
  <si>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</si>
  <si>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</si>
  <si>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</si>
  <si>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</si>
  <si>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</si>
  <si>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</si>
  <si>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</si>
  <si>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</si>
  <si>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</si>
  <si>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</si>
  <si>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</si>
  <si>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</si>
  <si>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</si>
  <si>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</si>
  <si>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</si>
  <si>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</si>
  <si>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</si>
  <si>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</si>
  <si>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</si>
  <si>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</si>
  <si>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</si>
  <si>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</si>
  <si>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</si>
  <si>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</si>
  <si>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</si>
  <si>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</si>
  <si>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</si>
  <si>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</si>
  <si>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</si>
  <si>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</si>
  <si>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</si>
  <si>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</si>
  <si>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</si>
  <si>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</si>
  <si>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</si>
  <si>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</si>
  <si>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</si>
  <si>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</si>
  <si>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</si>
  <si>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</si>
  <si>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</si>
  <si>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</si>
  <si>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</si>
  <si>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</si>
  <si>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</si>
  <si>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</si>
  <si>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</si>
  <si>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</si>
  <si>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</si>
  <si>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</si>
  <si>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</si>
  <si>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</si>
  <si>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</si>
  <si>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</si>
  <si>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</si>
  <si>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</si>
  <si>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</si>
  <si>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</si>
  <si>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</si>
  <si>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</si>
  <si>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</si>
  <si>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</si>
  <si>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</si>
  <si>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</si>
  <si>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</si>
  <si>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</si>
  <si>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</si>
  <si>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</si>
  <si>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</si>
  <si>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</si>
  <si>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</si>
  <si>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</si>
  <si>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</si>
  <si>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</si>
  <si>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</si>
  <si>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</si>
  <si>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</si>
  <si>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</si>
  <si>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</si>
  <si>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</si>
  <si>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</si>
  <si>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</si>
  <si>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</si>
  <si>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</si>
  <si>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</si>
  <si>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</si>
  <si>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</si>
  <si>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</si>
  <si>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</si>
  <si>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</si>
  <si>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</si>
  <si>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</si>
  <si>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</si>
  <si>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</si>
  <si>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</si>
  <si>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</si>
  <si>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</si>
  <si>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</si>
  <si>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</si>
  <si>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</si>
  <si>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</si>
  <si>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</si>
  <si>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</si>
  <si>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</si>
  <si>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</si>
  <si>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</si>
  <si>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</si>
  <si>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</si>
  <si>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</si>
  <si>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</si>
  <si>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</si>
  <si>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</si>
  <si>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</si>
  <si>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</si>
  <si>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</si>
  <si>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</si>
  <si>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</si>
  <si>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</si>
  <si>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</si>
  <si>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</si>
  <si>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</si>
  <si>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</si>
  <si>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</si>
  <si>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</si>
  <si>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</si>
  <si>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</si>
  <si>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</si>
  <si>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</si>
  <si>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</si>
  <si>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</si>
  <si>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</si>
  <si>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</si>
  <si>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</si>
  <si>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</si>
  <si>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</si>
  <si>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</si>
  <si>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</si>
  <si>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</si>
  <si>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</si>
  <si>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</si>
  <si>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</si>
  <si>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</si>
  <si>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</si>
  <si>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</si>
  <si>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</si>
  <si>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</si>
  <si>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</si>
  <si>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</si>
  <si>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</si>
  <si>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</si>
  <si>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</si>
  <si>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</si>
  <si>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</si>
  <si>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</si>
  <si>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</si>
  <si>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</si>
  <si>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</si>
  <si>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</si>
  <si>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</si>
  <si>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</si>
  <si>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</si>
  <si>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</si>
  <si>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</si>
  <si>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</si>
  <si>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</si>
  <si>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</si>
  <si>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</si>
  <si>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</si>
  <si>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</si>
  <si>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</si>
  <si>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</si>
  <si>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</si>
  <si>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</si>
  <si>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</si>
  <si>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</si>
  <si>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</si>
  <si>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</si>
  <si>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</si>
  <si>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</si>
  <si>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</si>
  <si>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</si>
  <si>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</si>
  <si>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</si>
  <si>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</si>
  <si>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</si>
  <si>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</si>
  <si>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</si>
  <si>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</si>
  <si>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</si>
  <si>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</si>
  <si>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</si>
  <si>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</si>
  <si>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</si>
  <si>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</si>
  <si>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</si>
  <si>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</si>
  <si>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</si>
  <si>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</si>
  <si>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</si>
  <si>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</si>
  <si>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</si>
  <si>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</si>
  <si>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</si>
  <si>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</si>
  <si>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</si>
  <si>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</si>
  <si>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</si>
  <si>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</si>
  <si>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</si>
  <si>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</si>
  <si>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</si>
  <si>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</si>
  <si>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</si>
  <si>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</si>
  <si>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</si>
  <si>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</si>
  <si>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</si>
  <si>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</si>
  <si>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</si>
  <si>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</si>
  <si>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</si>
  <si>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</si>
  <si>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</si>
  <si>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</si>
  <si>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</si>
  <si>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</si>
  <si>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</si>
  <si>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</si>
  <si>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</si>
  <si>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</si>
  <si>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</si>
  <si>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</si>
  <si>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</si>
  <si>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</si>
  <si>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</si>
  <si>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</si>
  <si>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</si>
  <si>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</si>
  <si>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</si>
  <si>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</si>
  <si>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</si>
  <si>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</si>
  <si>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</si>
  <si>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</si>
  <si>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</si>
  <si>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</si>
  <si>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</si>
  <si>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</si>
  <si>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</si>
  <si>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</si>
  <si>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</si>
  <si>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</si>
  <si>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</si>
  <si>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</si>
  <si>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</si>
  <si>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</si>
  <si>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</si>
  <si>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</si>
  <si>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</si>
  <si>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</si>
  <si>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</si>
  <si>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</si>
  <si>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</si>
  <si>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</si>
  <si>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</si>
  <si>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</si>
  <si>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</si>
  <si>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</si>
  <si>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</si>
  <si>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</si>
  <si>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</si>
  <si>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</si>
  <si>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</si>
  <si>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</si>
  <si>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</si>
  <si>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</si>
  <si>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</si>
  <si>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</si>
  <si>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</si>
  <si>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</si>
  <si>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</si>
  <si>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</si>
  <si>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</si>
  <si>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</si>
  <si>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</si>
  <si>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</si>
  <si>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</si>
  <si>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</si>
  <si>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</si>
  <si>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</si>
  <si>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</si>
  <si>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</si>
  <si>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</si>
  <si>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</si>
  <si>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</si>
  <si>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</si>
  <si>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</si>
  <si>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</si>
  <si>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</si>
  <si>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</si>
  <si>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</si>
  <si>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</si>
  <si>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</si>
  <si>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</si>
  <si>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</si>
  <si>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</si>
  <si>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</si>
  <si>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</si>
  <si>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</si>
  <si>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</si>
  <si>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</si>
  <si>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</si>
  <si>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</si>
  <si>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</si>
  <si>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</si>
  <si>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</si>
  <si>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</si>
  <si>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</si>
  <si>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</si>
  <si>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</si>
  <si>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</si>
  <si>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</si>
  <si>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</si>
  <si>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</si>
  <si>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</si>
  <si>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</si>
  <si>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</si>
  <si>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</si>
  <si>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</si>
  <si>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</si>
  <si>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</si>
  <si>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</si>
  <si>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</si>
  <si>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</si>
  <si>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</si>
  <si>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</si>
  <si>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</si>
  <si>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</si>
  <si>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</si>
  <si>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</si>
  <si>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</si>
  <si>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</si>
  <si>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</si>
  <si>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</si>
  <si>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</si>
  <si>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</si>
  <si>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</si>
  <si>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</si>
  <si>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</si>
  <si>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</si>
  <si>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</si>
  <si>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</si>
  <si>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</si>
  <si>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</si>
  <si>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</si>
  <si>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</si>
  <si>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</si>
  <si>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</si>
  <si>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</si>
  <si>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</si>
  <si>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</si>
  <si>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</si>
  <si>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</si>
  <si>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</si>
  <si>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</si>
  <si>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</si>
  <si>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</si>
  <si>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</si>
  <si>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</si>
  <si>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</si>
  <si>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</si>
  <si>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</si>
  <si>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</si>
  <si>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</si>
  <si>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</si>
  <si>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</si>
  <si>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</si>
  <si>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</si>
  <si>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</si>
  <si>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</si>
  <si>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</si>
  <si>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</si>
  <si>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</si>
  <si>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</si>
  <si>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</si>
  <si>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</si>
  <si>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</si>
  <si>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</si>
  <si>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</si>
  <si>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</si>
  <si>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</si>
  <si>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</si>
  <si>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</si>
  <si>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</si>
  <si>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</si>
  <si>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</si>
  <si>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</si>
  <si>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</si>
  <si>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</si>
  <si>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</si>
  <si>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</si>
  <si>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</si>
  <si>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</si>
  <si>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</si>
  <si>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</si>
  <si>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</si>
  <si>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</si>
  <si>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</si>
  <si>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</si>
  <si>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</si>
  <si>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</si>
  <si>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</si>
  <si>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</si>
  <si>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</si>
  <si>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</si>
  <si>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</si>
  <si>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</si>
  <si>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</si>
  <si>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</si>
  <si>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</si>
  <si>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</si>
  <si>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</si>
  <si>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</si>
  <si>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</si>
  <si>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</si>
  <si>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</si>
  <si>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</si>
  <si>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</si>
  <si>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</si>
  <si>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</si>
  <si>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</si>
  <si>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</si>
  <si>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</si>
  <si>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</si>
  <si>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</si>
  <si>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</si>
  <si>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</si>
  <si>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</si>
  <si>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</si>
  <si>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</si>
  <si>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</si>
  <si>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</si>
  <si>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</si>
  <si>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</si>
  <si>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</si>
  <si>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</si>
  <si>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</si>
  <si>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</si>
  <si>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</si>
  <si>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</si>
  <si>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</si>
  <si>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</si>
  <si>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</si>
  <si>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</si>
  <si>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</si>
  <si>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</si>
  <si>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</si>
  <si>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</si>
  <si>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</si>
  <si>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</si>
  <si>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</si>
  <si>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</si>
  <si>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</si>
  <si>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</si>
  <si>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</si>
  <si>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</si>
  <si>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</si>
  <si>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</si>
  <si>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</si>
  <si>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</si>
  <si>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</si>
  <si>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</si>
  <si>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</si>
  <si>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</si>
  <si>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</si>
  <si>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</si>
  <si>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</si>
  <si>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</si>
  <si>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</si>
  <si>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</si>
  <si>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</si>
  <si>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</si>
  <si>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</si>
  <si>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</si>
  <si>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</si>
  <si>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</si>
  <si>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</si>
  <si>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</si>
  <si>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</si>
  <si>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</si>
  <si>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</si>
  <si>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</si>
  <si>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</si>
  <si>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</si>
  <si>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</si>
  <si>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</si>
  <si>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</si>
  <si>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</si>
  <si>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</si>
  <si>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</si>
  <si>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</si>
  <si>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</si>
  <si>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</si>
  <si>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</si>
  <si>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</si>
  <si>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</si>
  <si>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</si>
  <si>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</si>
  <si>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</si>
  <si>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</si>
  <si>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</si>
  <si>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</si>
  <si>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</si>
  <si>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</si>
  <si>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</si>
  <si>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</si>
  <si>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</si>
  <si>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</si>
  <si>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</si>
  <si>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</si>
  <si>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</si>
  <si>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</si>
  <si>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</si>
  <si>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</si>
  <si>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</si>
  <si>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</si>
  <si>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</si>
  <si>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</si>
  <si>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</si>
  <si>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</si>
  <si>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</si>
  <si>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</si>
  <si>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</si>
  <si>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</si>
  <si>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</si>
  <si>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</si>
  <si>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</si>
  <si>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</si>
  <si>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</si>
  <si>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</si>
  <si>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</si>
  <si>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</si>
  <si>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</si>
  <si>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</si>
  <si>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</si>
  <si>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</si>
  <si>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</si>
  <si>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</si>
  <si>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</si>
  <si>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</si>
  <si>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</si>
  <si>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</si>
  <si>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</si>
  <si>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</si>
  <si>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</si>
  <si>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</si>
  <si>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</si>
  <si>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</si>
  <si>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</si>
  <si>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</si>
  <si>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</si>
  <si>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</si>
  <si>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</si>
  <si>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</si>
  <si>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</si>
  <si>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</si>
  <si>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</si>
  <si>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</si>
  <si>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</si>
  <si>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</si>
  <si>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</si>
  <si>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</si>
  <si>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</si>
  <si>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</si>
  <si>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</si>
  <si>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</si>
  <si>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</si>
  <si>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</si>
  <si>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</si>
  <si>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</si>
  <si>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</si>
  <si>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</si>
  <si>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</si>
  <si>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</si>
  <si>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</si>
  <si>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</si>
  <si>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</si>
  <si>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</si>
  <si>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</si>
  <si>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</si>
  <si>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</si>
  <si>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</si>
  <si>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</si>
  <si>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</si>
  <si>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</si>
  <si>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</si>
  <si>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</si>
  <si>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</si>
  <si>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</si>
  <si>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</si>
  <si>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</si>
  <si>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</si>
  <si>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</si>
  <si>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</si>
  <si>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</si>
  <si>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</si>
  <si>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</si>
  <si>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</si>
  <si>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</si>
  <si>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</si>
  <si>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</si>
  <si>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</si>
  <si>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</si>
  <si>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</si>
  <si>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</si>
  <si>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</si>
  <si>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</si>
  <si>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</si>
  <si>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</si>
  <si>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</si>
  <si>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</si>
  <si>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</si>
  <si>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</si>
  <si>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</si>
  <si>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</si>
  <si>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</si>
  <si>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</si>
  <si>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</si>
  <si>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</si>
  <si>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</si>
  <si>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</si>
  <si>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</si>
  <si>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</si>
  <si>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</si>
  <si>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</si>
  <si>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</si>
  <si>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</si>
  <si>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</si>
  <si>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</si>
  <si>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</si>
  <si>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</si>
  <si>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</si>
  <si>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</si>
  <si>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</si>
  <si>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</si>
  <si>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</si>
  <si>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</si>
  <si>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</si>
  <si>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</si>
  <si>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</si>
  <si>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</si>
  <si>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</si>
  <si>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</si>
  <si>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</si>
  <si>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</si>
  <si>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</si>
  <si>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</si>
  <si>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</si>
  <si>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</si>
  <si>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</si>
  <si>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</si>
  <si>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</si>
  <si>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</si>
  <si>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</si>
  <si>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</si>
  <si>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</si>
  <si>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</si>
  <si>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</si>
  <si>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</si>
  <si>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</si>
  <si>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</si>
  <si>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</si>
  <si>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</si>
  <si>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</si>
  <si>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</si>
  <si>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</si>
  <si>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</si>
  <si>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</si>
  <si>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</si>
  <si>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</si>
  <si>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</si>
  <si>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</si>
  <si>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</si>
  <si>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</si>
  <si>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</si>
  <si>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</si>
  <si>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</si>
  <si>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</si>
  <si>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</si>
  <si>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</si>
  <si>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</si>
  <si>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</si>
  <si>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</si>
  <si>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</si>
  <si>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</si>
  <si>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</si>
  <si>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</si>
  <si>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</si>
  <si>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</si>
  <si>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</si>
  <si>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</si>
  <si>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</si>
  <si>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</si>
  <si>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</si>
  <si>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</si>
  <si>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</si>
  <si>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</si>
  <si>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</si>
  <si>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</si>
  <si>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</si>
  <si>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</si>
  <si>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</si>
  <si>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</si>
  <si>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</si>
  <si>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</si>
  <si>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</si>
  <si>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</si>
  <si>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</si>
  <si>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</si>
  <si>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</si>
  <si>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</si>
  <si>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</si>
  <si>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</si>
  <si>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</si>
  <si>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</si>
  <si>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</si>
  <si>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</si>
  <si>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</si>
  <si>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</si>
  <si>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</si>
  <si>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</si>
  <si>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</si>
  <si>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</si>
  <si>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</si>
  <si>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</si>
  <si>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</si>
  <si>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</si>
  <si>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</si>
  <si>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</si>
  <si>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</si>
  <si>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</si>
  <si>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</si>
  <si>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</si>
  <si>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</si>
  <si>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</si>
  <si>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</si>
  <si>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</si>
  <si>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</si>
  <si>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</si>
  <si>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</si>
  <si>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</si>
  <si>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</si>
  <si>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</si>
  <si>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</si>
  <si>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</si>
  <si>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</si>
  <si>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</si>
  <si>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</si>
  <si>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</si>
  <si>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</si>
  <si>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</si>
  <si>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</si>
  <si>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</si>
  <si>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</si>
  <si>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</si>
  <si>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</si>
  <si>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</si>
  <si>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</si>
  <si>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</si>
  <si>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</si>
  <si>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</si>
  <si>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</si>
  <si>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</si>
  <si>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</si>
  <si>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</si>
  <si>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</si>
  <si>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</si>
  <si>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</si>
  <si>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</si>
  <si>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</si>
  <si>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</si>
  <si>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</si>
  <si>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</si>
  <si>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</si>
  <si>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</si>
  <si>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</si>
  <si>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</si>
  <si>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</si>
  <si>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</si>
  <si>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</si>
  <si>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</si>
  <si>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</si>
  <si>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</si>
  <si>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</si>
  <si>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</si>
  <si>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</si>
  <si>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</si>
  <si>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</si>
  <si>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</si>
  <si>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</si>
  <si>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</si>
  <si>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</si>
  <si>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</si>
  <si>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</si>
  <si>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</si>
  <si>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</si>
  <si>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</si>
  <si>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</si>
  <si>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</si>
  <si>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</si>
  <si>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</si>
  <si>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</si>
  <si>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</si>
  <si>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</si>
  <si>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</si>
  <si>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</si>
  <si>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</si>
  <si>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</si>
  <si>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</si>
  <si>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</si>
  <si>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</si>
  <si>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</si>
  <si>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</si>
  <si>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</si>
  <si>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</si>
  <si>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</si>
  <si>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</si>
  <si>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</si>
  <si>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</si>
  <si>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</si>
  <si>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</si>
  <si>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</si>
  <si>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</si>
  <si>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</si>
  <si>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</si>
  <si>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</si>
  <si>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</si>
  <si>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</si>
  <si>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</si>
  <si>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</si>
  <si>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</si>
  <si>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</si>
  <si>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</si>
  <si>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</si>
  <si>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</si>
  <si>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</si>
  <si>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</si>
  <si>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</si>
  <si>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</si>
  <si>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</si>
  <si>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</si>
  <si>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</si>
  <si>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</si>
  <si>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</si>
  <si>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</si>
  <si>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</si>
  <si>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</si>
  <si>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</si>
  <si>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</si>
  <si>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</si>
  <si>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</si>
  <si>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</si>
  <si>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</si>
  <si>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</si>
  <si>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</si>
  <si>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</si>
  <si>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</si>
  <si>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</si>
  <si>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</si>
  <si>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</si>
  <si>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</si>
  <si>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</si>
  <si>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</si>
  <si>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</si>
  <si>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</si>
  <si>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</si>
  <si>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</si>
  <si>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</si>
  <si>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</si>
  <si>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</si>
  <si>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</si>
  <si>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</si>
  <si>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</si>
  <si>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</si>
  <si>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</si>
  <si>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</si>
  <si>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</si>
  <si>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</si>
  <si>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</si>
  <si>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</si>
  <si>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</si>
  <si>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</si>
  <si>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</si>
  <si>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</si>
  <si>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</si>
  <si>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</si>
  <si>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</si>
  <si>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</si>
  <si>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</si>
  <si>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</si>
  <si>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</si>
  <si>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</si>
  <si>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</si>
  <si>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</si>
  <si>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</si>
  <si>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</si>
  <si>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</si>
  <si>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</si>
  <si>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</si>
  <si>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</si>
  <si>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</si>
  <si>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</si>
  <si>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</si>
  <si>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</si>
  <si>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</si>
  <si>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</si>
  <si>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</si>
  <si>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</si>
  <si>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</si>
  <si>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</si>
  <si>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</si>
  <si>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</si>
  <si>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</si>
  <si>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</si>
  <si>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</si>
  <si>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</si>
  <si>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</si>
  <si>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</si>
  <si>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</si>
  <si>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</si>
  <si>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</si>
  <si>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</si>
  <si>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</si>
  <si>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</si>
  <si>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</si>
  <si>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</si>
  <si>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</si>
  <si>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</si>
  <si>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</si>
  <si>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</si>
  <si>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</si>
  <si>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</si>
  <si>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</si>
  <si>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</si>
  <si>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</si>
  <si>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</si>
  <si>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</si>
  <si>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</si>
  <si>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</si>
  <si>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</si>
  <si>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</si>
  <si>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</si>
  <si>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</si>
  <si>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</si>
  <si>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</si>
  <si>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</si>
  <si>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</si>
  <si>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</si>
  <si>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</si>
  <si>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</si>
  <si>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</si>
  <si>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</si>
  <si>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</si>
  <si>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</si>
  <si>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</si>
  <si>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</si>
  <si>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</si>
  <si>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</si>
  <si>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</si>
  <si>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</si>
  <si>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</si>
  <si>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</si>
  <si>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</si>
  <si>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</si>
  <si>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</si>
  <si>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</si>
  <si>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</si>
  <si>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</si>
  <si>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</si>
  <si>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</si>
  <si>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</si>
  <si>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</si>
  <si>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</si>
  <si>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</si>
  <si>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</si>
  <si>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</si>
  <si>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</si>
  <si>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</si>
  <si>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</si>
  <si>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</si>
  <si>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</si>
  <si>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</si>
  <si>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</si>
  <si>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</si>
  <si>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</si>
  <si>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</si>
  <si>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</si>
  <si>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</si>
  <si>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</si>
  <si>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</si>
  <si>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</si>
  <si>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</si>
  <si>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</si>
  <si>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</si>
  <si>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</si>
  <si>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</si>
  <si>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</si>
  <si>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</si>
  <si>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</si>
  <si>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</si>
  <si>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</si>
  <si>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</si>
  <si>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</si>
  <si>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</si>
  <si>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</si>
  <si>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</si>
  <si>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</si>
  <si>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</si>
  <si>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</si>
  <si>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</si>
  <si>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</si>
  <si>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</si>
  <si>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</si>
  <si>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</si>
  <si>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</si>
  <si>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</si>
  <si>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</si>
  <si>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</si>
  <si>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</si>
  <si>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</si>
  <si>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</si>
  <si>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</si>
  <si>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</si>
  <si>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</si>
  <si>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</si>
  <si>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</si>
  <si>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</si>
  <si>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</si>
  <si>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</si>
  <si>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</si>
  <si>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</si>
  <si>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</si>
  <si>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</si>
  <si>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</si>
  <si>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</si>
  <si>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</si>
  <si>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</si>
  <si>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</si>
  <si>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</si>
  <si>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</si>
  <si>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</si>
  <si>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</si>
  <si>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</si>
  <si>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</si>
  <si>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</si>
  <si>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</si>
  <si>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</si>
  <si>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</si>
  <si>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</si>
  <si>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</si>
  <si>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</si>
  <si>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</si>
  <si>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</si>
  <si>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</si>
  <si>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</si>
  <si>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</si>
  <si>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</si>
  <si>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</si>
  <si>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</si>
  <si>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</si>
  <si>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</si>
  <si>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</si>
  <si>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</si>
  <si>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</si>
  <si>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</si>
  <si>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</si>
  <si>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</si>
  <si>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</si>
  <si>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</si>
  <si>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</si>
  <si>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</si>
  <si>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</si>
  <si>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</si>
  <si>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</si>
  <si>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</si>
  <si>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</si>
  <si>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</si>
  <si>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</si>
  <si>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</si>
  <si>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</si>
  <si>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</si>
  <si>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</si>
  <si>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</si>
  <si>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</si>
  <si>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</si>
  <si>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</si>
  <si>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</si>
  <si>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</si>
  <si>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</si>
  <si>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</si>
  <si>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</si>
  <si>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</si>
  <si>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</si>
  <si>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</si>
  <si>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</si>
  <si>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</si>
  <si>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</si>
  <si>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</si>
  <si>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</si>
  <si>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</si>
  <si>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</si>
  <si>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</si>
  <si>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</si>
  <si>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</si>
  <si>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</si>
  <si>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</si>
  <si>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</si>
  <si>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</si>
  <si>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</si>
  <si>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</si>
  <si>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</si>
  <si>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</si>
  <si>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</si>
  <si>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</si>
  <si>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</si>
  <si>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</si>
  <si>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</si>
  <si>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</si>
  <si>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</si>
  <si>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</si>
  <si>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</si>
  <si>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</si>
  <si>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</si>
  <si>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</si>
  <si>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</si>
  <si>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</si>
  <si>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</si>
  <si>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</si>
  <si>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</si>
  <si>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</si>
  <si>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</si>
  <si>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</si>
  <si>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</si>
  <si>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</si>
  <si>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</si>
  <si>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</si>
  <si>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</si>
  <si>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</si>
  <si>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</si>
  <si>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</si>
  <si>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</si>
  <si>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</si>
  <si>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</si>
  <si>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</si>
  <si>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</si>
  <si>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</si>
  <si>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</si>
  <si>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</si>
  <si>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</si>
  <si>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</si>
  <si>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</si>
  <si>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</si>
  <si>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</si>
  <si>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</si>
  <si>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</si>
  <si>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</si>
  <si>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</si>
  <si>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</si>
  <si>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</si>
  <si>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</si>
  <si>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</si>
  <si>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</si>
  <si>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</si>
  <si>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</si>
  <si>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</si>
  <si>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</si>
  <si>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</si>
  <si>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</si>
  <si>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</si>
  <si>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</si>
  <si>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</si>
  <si>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</si>
  <si>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</si>
  <si>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</si>
  <si>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</si>
  <si>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</si>
  <si>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</si>
  <si>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</si>
  <si>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</si>
  <si>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</si>
  <si>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</si>
  <si>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</si>
  <si>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</si>
  <si>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</si>
  <si>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</si>
  <si>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</si>
  <si>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</si>
  <si>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</si>
  <si>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</si>
  <si>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</si>
  <si>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</si>
  <si>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</si>
  <si>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</si>
  <si>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</si>
  <si>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</si>
  <si>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</si>
  <si>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</si>
  <si>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</si>
  <si>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</si>
  <si>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</si>
  <si>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</si>
  <si>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</si>
  <si>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</si>
  <si>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</si>
  <si>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</si>
  <si>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</si>
  <si>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</si>
  <si>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</si>
  <si>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</si>
  <si>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</si>
  <si>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</si>
  <si>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</si>
  <si>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</si>
  <si>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</si>
  <si>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</si>
  <si>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</si>
  <si>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</si>
  <si>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</si>
  <si>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</si>
  <si>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</si>
  <si>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</si>
  <si>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</si>
  <si>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</si>
  <si>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</si>
  <si>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</si>
  <si>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</si>
  <si>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</si>
  <si>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</si>
  <si>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</si>
  <si>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</si>
  <si>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</si>
  <si>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</si>
  <si>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</si>
  <si>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</si>
  <si>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</si>
  <si>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</si>
  <si>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</si>
  <si>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</si>
  <si>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</si>
  <si>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</si>
  <si>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</si>
  <si>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</si>
  <si>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</si>
  <si>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</si>
  <si>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</si>
  <si>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</si>
  <si>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</si>
  <si>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</si>
  <si>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</si>
  <si>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</si>
  <si>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</si>
  <si>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</si>
  <si>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</si>
  <si>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</si>
  <si>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</si>
  <si>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</si>
  <si>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</si>
  <si>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</si>
  <si>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</si>
  <si>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</si>
  <si>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</si>
  <si>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</si>
  <si>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</si>
  <si>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</si>
  <si>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</si>
  <si>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</si>
  <si>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</si>
  <si>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</si>
  <si>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</si>
  <si>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</si>
  <si>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</si>
  <si>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</si>
  <si>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</si>
  <si>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</si>
  <si>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</si>
  <si>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</si>
  <si>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</si>
  <si>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</si>
  <si>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</si>
  <si>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</si>
  <si>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</si>
  <si>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</si>
  <si>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</si>
  <si>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</si>
  <si>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</si>
  <si>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</si>
  <si>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</si>
  <si>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</si>
  <si>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</si>
  <si>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</si>
  <si>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</si>
  <si>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</si>
  <si>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</si>
  <si>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</si>
  <si>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</si>
  <si>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</si>
  <si>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</si>
  <si>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</si>
  <si>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</si>
  <si>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</si>
  <si>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</si>
  <si>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</si>
  <si>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</si>
  <si>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</si>
  <si>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</si>
  <si>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</si>
  <si>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</si>
  <si>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</si>
  <si>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</si>
  <si>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</si>
  <si>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</si>
  <si>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</si>
  <si>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</si>
  <si>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</si>
  <si>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</si>
  <si>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</si>
  <si>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</si>
  <si>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</si>
  <si>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</si>
  <si>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</si>
  <si>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</si>
  <si>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</si>
  <si>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</si>
  <si>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</si>
  <si>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</si>
  <si>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</si>
  <si>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</si>
  <si>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</si>
  <si>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</si>
  <si>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</si>
  <si>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</si>
  <si>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</si>
  <si>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</si>
  <si>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</si>
  <si>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</si>
  <si>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</si>
  <si>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</si>
  <si>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</si>
  <si>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</si>
  <si>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</si>
  <si>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</si>
  <si>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</si>
  <si>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</si>
  <si>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</si>
  <si>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</si>
  <si>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</si>
  <si>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</si>
  <si>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</si>
  <si>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</si>
  <si>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</si>
  <si>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</si>
  <si>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</si>
  <si>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</si>
  <si>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</si>
  <si>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</si>
  <si>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</si>
  <si>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</si>
  <si>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</si>
  <si>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</si>
  <si>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</si>
  <si>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</si>
  <si>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</si>
  <si>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</si>
  <si>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</si>
  <si>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</si>
  <si>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</si>
  <si>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</si>
  <si>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</si>
  <si>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</si>
  <si>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</si>
  <si>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</si>
  <si>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</si>
  <si>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</si>
  <si>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</si>
  <si>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</si>
  <si>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</si>
  <si>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</si>
  <si>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</si>
  <si>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</si>
  <si>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</si>
  <si>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</si>
  <si>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</si>
  <si>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</si>
  <si>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</si>
  <si>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</si>
  <si>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</si>
  <si>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</si>
  <si>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</si>
  <si>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</si>
  <si>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</si>
  <si>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</si>
  <si>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</si>
  <si>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</si>
  <si>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</si>
  <si>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</si>
  <si>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</si>
  <si>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</si>
  <si>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</si>
  <si>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</si>
  <si>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</si>
  <si>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</si>
  <si>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</si>
  <si>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</si>
  <si>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</si>
  <si>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</si>
  <si>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</si>
  <si>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</si>
  <si>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</si>
  <si>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</si>
  <si>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</si>
  <si>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</si>
  <si>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</si>
  <si>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</si>
  <si>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</si>
  <si>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</si>
  <si>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</si>
  <si>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</si>
  <si>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</si>
  <si>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</si>
  <si>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</si>
  <si>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</si>
  <si>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</si>
  <si>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</si>
  <si>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</si>
  <si>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</si>
  <si>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</si>
  <si>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</si>
  <si>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</si>
  <si>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</si>
  <si>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</si>
  <si>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</si>
  <si>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</si>
  <si>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</si>
  <si>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</si>
  <si>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</si>
  <si>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</si>
  <si>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</si>
  <si>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</si>
  <si>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</si>
  <si>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</si>
  <si>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</si>
  <si>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</si>
  <si>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</si>
  <si>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</si>
  <si>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</si>
  <si>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</si>
  <si>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</si>
  <si>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</si>
  <si>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</si>
  <si>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</si>
  <si>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</si>
  <si>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</si>
  <si>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</si>
  <si>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</si>
  <si>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</si>
  <si>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</si>
  <si>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</si>
  <si>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</si>
  <si>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</si>
  <si>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</si>
  <si>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</si>
  <si>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</si>
  <si>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</si>
  <si>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</si>
  <si>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</si>
  <si>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</si>
  <si>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</si>
  <si>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</si>
  <si>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</si>
  <si>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</si>
  <si>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</si>
  <si>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</si>
  <si>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</si>
  <si>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</si>
  <si>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</si>
  <si>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</si>
  <si>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</si>
  <si>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</si>
  <si>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</si>
  <si>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</si>
  <si>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</si>
  <si>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</si>
  <si>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</si>
  <si>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</si>
  <si>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</si>
  <si>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</si>
  <si>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</si>
  <si>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</si>
  <si>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</si>
  <si>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</si>
  <si>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</si>
  <si>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</si>
  <si>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</si>
  <si>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</si>
  <si>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</si>
  <si>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</si>
  <si>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</si>
  <si>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</si>
  <si>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</si>
  <si>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</si>
  <si>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</si>
  <si>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</si>
  <si>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</si>
  <si>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</si>
  <si>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</si>
  <si>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</si>
  <si>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</si>
  <si>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</si>
  <si>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</si>
  <si>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</si>
  <si>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</si>
  <si>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</si>
  <si>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</si>
  <si>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</si>
  <si>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</si>
  <si>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</si>
  <si>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</si>
  <si>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</si>
  <si>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</si>
  <si>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</si>
  <si>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</si>
  <si>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</si>
  <si>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</si>
  <si>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</si>
  <si>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</si>
  <si>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</si>
  <si>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</si>
  <si>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</si>
  <si>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</si>
  <si>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</si>
  <si>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</si>
  <si>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</si>
  <si>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</si>
  <si>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</si>
  <si>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</si>
  <si>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</si>
  <si>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</si>
  <si>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</si>
  <si>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</si>
  <si>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</si>
  <si>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</si>
  <si>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</si>
  <si>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</si>
  <si>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</si>
  <si>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</si>
  <si>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</si>
  <si>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</si>
  <si>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</si>
  <si>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</si>
  <si>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</si>
  <si>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</si>
  <si>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</si>
  <si>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</si>
  <si>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</si>
  <si>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</si>
  <si>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</si>
  <si>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</si>
  <si>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</si>
  <si>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</si>
  <si>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</si>
  <si>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</si>
  <si>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</si>
  <si>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</si>
  <si>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</si>
  <si>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</si>
  <si>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</si>
  <si>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</si>
  <si>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</si>
  <si>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</si>
  <si>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</si>
  <si>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</si>
  <si>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</si>
  <si>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</si>
  <si>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</si>
  <si>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</si>
  <si>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</si>
  <si>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</si>
  <si>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</si>
  <si>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</si>
  <si>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</si>
  <si>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</si>
  <si>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</si>
  <si>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</si>
  <si>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</si>
  <si>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</si>
  <si>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</si>
  <si>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</si>
  <si>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</si>
  <si>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</si>
  <si>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</si>
  <si>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</si>
  <si>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</si>
  <si>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</si>
  <si>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</si>
  <si>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</si>
  <si>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</si>
  <si>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</si>
  <si>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</si>
  <si>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</si>
  <si>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</si>
  <si>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</si>
  <si>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</si>
  <si>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</si>
  <si>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</si>
  <si>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</si>
  <si>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</si>
  <si>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</si>
  <si>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</si>
  <si>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</si>
  <si>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</si>
  <si>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</si>
  <si>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</si>
  <si>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</si>
  <si>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</si>
  <si>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</si>
  <si>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</si>
  <si>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</si>
  <si>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</si>
  <si>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</si>
  <si>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</si>
  <si>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</si>
  <si>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</si>
  <si>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</si>
  <si>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</si>
  <si>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</si>
  <si>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</si>
  <si>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</si>
  <si>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</si>
  <si>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</si>
  <si>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</si>
  <si>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</si>
  <si>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</si>
  <si>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</si>
  <si>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</si>
  <si>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</si>
  <si>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</si>
  <si>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</si>
  <si>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</si>
  <si>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</si>
  <si>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</si>
  <si>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</si>
  <si>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</si>
  <si>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</si>
  <si>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</si>
  <si>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</si>
  <si>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</si>
  <si>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</si>
  <si>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</si>
  <si>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</si>
  <si>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</si>
  <si>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</si>
  <si>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</si>
  <si>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</si>
  <si>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</si>
  <si>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</si>
  <si>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</si>
  <si>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</si>
  <si>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</si>
  <si>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</si>
  <si>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</si>
  <si>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</si>
  <si>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</si>
  <si>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</si>
  <si>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</si>
  <si>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</si>
  <si>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</si>
  <si>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</si>
  <si>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</si>
  <si>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</si>
  <si>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</si>
  <si>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</si>
  <si>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</si>
  <si>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</si>
  <si>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</si>
  <si>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</si>
  <si>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</si>
  <si>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</si>
  <si>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</si>
  <si>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</si>
  <si>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</si>
  <si>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</si>
  <si>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</si>
  <si>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</si>
  <si>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</si>
  <si>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</si>
  <si>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</si>
  <si>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</si>
  <si>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</si>
  <si>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</si>
  <si>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</si>
  <si>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</si>
  <si>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</si>
  <si>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</si>
  <si>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</si>
  <si>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</si>
  <si>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</si>
  <si>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</si>
  <si>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</si>
  <si>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</si>
  <si>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</si>
  <si>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</si>
  <si>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</si>
  <si>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</si>
  <si>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</si>
  <si>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</si>
  <si>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</si>
  <si>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</si>
  <si>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</si>
  <si>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</si>
  <si>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</si>
  <si>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</si>
  <si>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</si>
  <si>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</si>
  <si>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</si>
  <si>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</si>
  <si>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</si>
  <si>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</si>
  <si>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</si>
  <si>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</si>
  <si>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</si>
  <si>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</si>
  <si>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</si>
  <si>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</si>
  <si>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</si>
  <si>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</si>
  <si>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</si>
  <si>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</si>
  <si>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</si>
  <si>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</si>
  <si>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</si>
  <si>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</si>
  <si>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</si>
  <si>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</si>
  <si>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</si>
  <si>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</si>
  <si>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</si>
  <si>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</si>
  <si>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</si>
  <si>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</si>
  <si>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</si>
  <si>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</si>
  <si>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</si>
  <si>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</si>
  <si>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</si>
  <si>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</si>
  <si>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</si>
  <si>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</si>
  <si>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</si>
  <si>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</si>
  <si>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</si>
  <si>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</si>
  <si>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</si>
  <si>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</si>
  <si>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</si>
  <si>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</si>
  <si>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</si>
  <si>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</si>
  <si>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</si>
  <si>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</si>
  <si>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</si>
  <si>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</si>
  <si>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</si>
  <si>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</si>
  <si>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</si>
  <si>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</si>
  <si>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</si>
  <si>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</si>
  <si>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</si>
  <si>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</si>
  <si>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</si>
  <si>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</si>
  <si>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</si>
  <si>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</si>
  <si>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</si>
  <si>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</si>
  <si>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</si>
  <si>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</si>
  <si>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</si>
  <si>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</si>
  <si>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</si>
  <si>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</si>
  <si>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</si>
  <si>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</si>
  <si>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</si>
  <si>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</si>
  <si>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</si>
  <si>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</si>
  <si>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</si>
  <si>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</si>
  <si>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</si>
  <si>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</si>
  <si>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</si>
  <si>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</si>
  <si>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</si>
  <si>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</si>
  <si>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</si>
  <si>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</si>
  <si>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</si>
  <si>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</si>
  <si>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</si>
  <si>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</si>
  <si>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</si>
  <si>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</si>
  <si>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</si>
  <si>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</si>
  <si>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</si>
  <si>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</si>
  <si>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</si>
  <si>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</si>
  <si>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</si>
  <si>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</si>
  <si>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</si>
  <si>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</si>
  <si>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</si>
  <si>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</si>
  <si>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</si>
  <si>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</si>
  <si>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</si>
  <si>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</si>
  <si>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</si>
  <si>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</si>
  <si>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</si>
  <si>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</si>
  <si>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</si>
  <si>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</si>
  <si>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</si>
  <si>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</si>
  <si>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</si>
  <si>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</si>
  <si>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</si>
  <si>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</si>
  <si>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</si>
  <si>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</si>
  <si>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</si>
  <si>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</si>
  <si>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</si>
  <si>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</si>
  <si>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</si>
  <si>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</si>
  <si>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</si>
  <si>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</si>
  <si>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</si>
  <si>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</si>
  <si>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</si>
  <si>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</si>
  <si>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</si>
  <si>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</si>
  <si>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</si>
  <si>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</si>
  <si>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</si>
  <si>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</si>
  <si>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</si>
  <si>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</si>
  <si>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</si>
  <si>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</si>
  <si>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</si>
  <si>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</si>
  <si>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</si>
  <si>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</si>
  <si>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</si>
  <si>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</si>
  <si>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</si>
  <si>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</si>
  <si>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</si>
  <si>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</si>
  <si>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</si>
  <si>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</si>
  <si>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</si>
  <si>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</si>
  <si>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</si>
  <si>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</si>
  <si>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</si>
  <si>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</si>
  <si>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</si>
  <si>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</si>
  <si>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</si>
  <si>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</si>
  <si>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</si>
  <si>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</si>
  <si>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</si>
  <si>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</si>
  <si>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</si>
  <si>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</si>
  <si>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</si>
  <si>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</si>
  <si>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</si>
  <si>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</si>
  <si>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</si>
  <si>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</si>
  <si>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</si>
  <si>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</si>
  <si>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</si>
  <si>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</si>
  <si>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</si>
  <si>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</si>
  <si>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</si>
  <si>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</si>
  <si>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</si>
  <si>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</si>
  <si>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</si>
  <si>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</si>
  <si>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</si>
  <si>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</si>
  <si>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</si>
  <si>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</si>
  <si>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</si>
  <si>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</si>
  <si>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</si>
  <si>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</si>
  <si>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</si>
  <si>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</si>
  <si>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</si>
  <si>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</si>
  <si>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</si>
  <si>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</si>
  <si>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</si>
  <si>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</si>
  <si>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</si>
  <si>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</si>
  <si>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</si>
  <si>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</si>
  <si>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</si>
  <si>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</si>
  <si>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</si>
  <si>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</si>
  <si>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</si>
  <si>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</si>
  <si>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</si>
  <si>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</si>
  <si>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</si>
  <si>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</si>
  <si>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</si>
  <si>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</si>
  <si>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</si>
  <si>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</si>
  <si>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</si>
  <si>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</si>
  <si>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</si>
  <si>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</si>
  <si>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</si>
  <si>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</si>
  <si>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</si>
  <si>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</si>
  <si>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</si>
  <si>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</si>
  <si>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</si>
  <si>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</si>
  <si>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</si>
  <si>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</si>
  <si>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</si>
  <si>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</si>
  <si>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</si>
  <si>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</si>
  <si>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</si>
  <si>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</si>
  <si>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</si>
  <si>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</si>
  <si>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</si>
  <si>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</si>
  <si>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</si>
  <si>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</si>
  <si>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</si>
  <si>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</si>
  <si>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</si>
  <si>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</si>
  <si>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</si>
  <si>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</si>
  <si>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</si>
  <si>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</si>
  <si>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</si>
  <si>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</si>
  <si>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</si>
  <si>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</si>
  <si>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</si>
  <si>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</si>
  <si>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</si>
  <si>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</si>
  <si>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</si>
  <si>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</si>
  <si>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</si>
  <si>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</si>
  <si>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</si>
  <si>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</si>
  <si>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</si>
  <si>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</si>
  <si>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</si>
  <si>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</si>
  <si>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</si>
  <si>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</si>
  <si>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</si>
  <si>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</si>
  <si>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</si>
  <si>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</si>
  <si>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</si>
  <si>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</si>
  <si>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</si>
  <si>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</si>
  <si>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</si>
  <si>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</si>
  <si>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</si>
  <si>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</si>
  <si>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</si>
  <si>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</si>
  <si>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</si>
  <si>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</si>
  <si>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</si>
  <si>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</si>
  <si>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</si>
  <si>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</si>
  <si>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</si>
  <si>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</si>
  <si>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</si>
  <si>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</si>
  <si>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</si>
  <si>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</si>
  <si>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</si>
  <si>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</si>
  <si>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</si>
  <si>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</si>
  <si>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</si>
  <si>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</si>
  <si>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</si>
  <si>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</si>
  <si>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</si>
  <si>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</si>
  <si>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</si>
  <si>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</si>
  <si>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</si>
  <si>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</si>
  <si>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</si>
  <si>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</si>
  <si>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</si>
  <si>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</si>
  <si>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</si>
  <si>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</si>
  <si>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</si>
  <si>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</si>
  <si>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</si>
  <si>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</si>
  <si>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</si>
  <si>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</si>
  <si>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</si>
  <si>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</si>
  <si>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</si>
  <si>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</si>
  <si>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</si>
  <si>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</si>
  <si>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</si>
  <si>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</si>
  <si>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</si>
  <si>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</si>
  <si>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</si>
  <si>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</si>
  <si>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</si>
  <si>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</si>
  <si>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</si>
  <si>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</si>
  <si>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</si>
  <si>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</si>
  <si>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</si>
  <si>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</si>
  <si>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</si>
  <si>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</si>
  <si>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</si>
  <si>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</si>
  <si>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</si>
  <si>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</si>
  <si>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</si>
  <si>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</si>
  <si>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</si>
  <si>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</si>
  <si>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</si>
  <si>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</si>
  <si>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</si>
  <si>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</si>
  <si>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</si>
  <si>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</si>
  <si>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</si>
  <si>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</si>
  <si>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</si>
  <si>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</si>
  <si>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</si>
  <si>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</si>
  <si>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</si>
  <si>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</si>
  <si>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</si>
  <si>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</si>
  <si>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</si>
  <si>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</si>
  <si>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</si>
  <si>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</si>
  <si>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</si>
  <si>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</si>
  <si>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</si>
  <si>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</si>
  <si>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</si>
  <si>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</si>
  <si>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</si>
  <si>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</si>
  <si>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</si>
  <si>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</si>
  <si>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</si>
  <si>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</si>
  <si>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</si>
  <si>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</si>
  <si>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</si>
  <si>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</si>
  <si>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</si>
  <si>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</si>
  <si>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</si>
  <si>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</si>
  <si>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</si>
  <si>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</si>
  <si>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</si>
  <si>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</si>
  <si>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</si>
  <si>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</si>
  <si>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</si>
  <si>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</si>
  <si>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</si>
  <si>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</si>
  <si>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</si>
  <si>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</si>
  <si>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</si>
  <si>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</si>
  <si>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</si>
  <si>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</si>
  <si>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</si>
  <si>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</si>
  <si>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</si>
  <si>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</si>
  <si>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</si>
  <si>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</si>
  <si>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</si>
  <si>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</si>
  <si>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</si>
  <si>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</si>
  <si>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</si>
  <si>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</si>
  <si>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</si>
  <si>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</si>
  <si>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</si>
  <si>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</si>
  <si>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</si>
  <si>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</si>
  <si>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</si>
  <si>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</si>
  <si>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</si>
  <si>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</si>
  <si>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</si>
  <si>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</si>
  <si>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</si>
  <si>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</si>
  <si>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</si>
  <si>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</si>
  <si>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</si>
  <si>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</si>
  <si>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</si>
  <si>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</si>
  <si>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</si>
  <si>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</si>
  <si>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</si>
  <si>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</si>
  <si>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</si>
  <si>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</si>
  <si>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</si>
  <si>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</si>
  <si>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</si>
  <si>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</si>
  <si>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</si>
  <si>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</si>
  <si>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</si>
  <si>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</si>
  <si>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</si>
  <si>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</si>
  <si>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</si>
  <si>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</si>
  <si>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</si>
  <si>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</si>
  <si>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</si>
  <si>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</si>
  <si>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</si>
  <si>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</si>
  <si>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</si>
  <si>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</si>
  <si>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</si>
  <si>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</si>
  <si>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</si>
  <si>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</si>
  <si>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</si>
  <si>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</si>
  <si>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</si>
  <si>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</si>
  <si>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</si>
  <si>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</si>
  <si>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</si>
  <si>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</si>
  <si>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</si>
  <si>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</si>
  <si>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</si>
  <si>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</si>
  <si>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</si>
  <si>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</si>
  <si>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</si>
  <si>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</si>
  <si>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</si>
  <si>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</si>
  <si>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</si>
  <si>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</si>
  <si>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</si>
  <si>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</si>
  <si>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</si>
  <si>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</si>
  <si>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</si>
  <si>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</si>
  <si>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</si>
  <si>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</si>
  <si>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</si>
  <si>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</si>
  <si>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</si>
  <si>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</si>
  <si>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</si>
  <si>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</si>
  <si>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</si>
  <si>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</si>
  <si>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</si>
  <si>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</si>
  <si>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</si>
  <si>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</si>
  <si>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</si>
  <si>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</si>
  <si>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</si>
  <si>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</si>
  <si>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</si>
  <si>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</si>
  <si>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</si>
  <si>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</si>
  <si>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</si>
  <si>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</si>
  <si>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</si>
  <si>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</si>
  <si>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</si>
  <si>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</si>
  <si>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</si>
  <si>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</si>
  <si>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</si>
  <si>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</si>
  <si>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</si>
  <si>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</si>
  <si>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</si>
  <si>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</si>
  <si>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</si>
  <si>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</si>
  <si>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</si>
  <si>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</si>
  <si>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</si>
  <si>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</si>
  <si>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</si>
  <si>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</si>
  <si>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</si>
  <si>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</si>
  <si>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</si>
  <si>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</si>
  <si>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</si>
  <si>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</si>
  <si>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</si>
  <si>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</si>
  <si>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</si>
  <si>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</si>
  <si>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</si>
  <si>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</si>
  <si>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</si>
  <si>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</si>
  <si>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</si>
  <si>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</si>
  <si>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</si>
  <si>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</si>
  <si>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</si>
  <si>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</si>
  <si>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</si>
  <si>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</si>
  <si>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</si>
  <si>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</si>
  <si>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</si>
  <si>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</si>
  <si>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</si>
  <si>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</si>
  <si>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</si>
  <si>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</si>
  <si>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</si>
  <si>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</si>
  <si>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</si>
  <si>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</si>
  <si>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</si>
  <si>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</si>
  <si>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</si>
  <si>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</si>
  <si>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</si>
  <si>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</si>
  <si>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</si>
  <si>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</si>
  <si>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</si>
  <si>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</si>
  <si>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</si>
  <si>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</si>
  <si>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</si>
  <si>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</si>
  <si>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</si>
  <si>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</si>
  <si>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</si>
  <si>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</si>
  <si>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</si>
  <si>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</si>
  <si>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</si>
  <si>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</si>
  <si>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</si>
  <si>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</si>
  <si>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</si>
  <si>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</si>
  <si>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</si>
  <si>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</si>
  <si>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</si>
  <si>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</si>
  <si>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</si>
  <si>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</si>
  <si>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</si>
  <si>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</si>
  <si>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</si>
  <si>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</si>
  <si>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</si>
  <si>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</si>
  <si>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</si>
  <si>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</si>
  <si>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</si>
  <si>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</si>
  <si>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</si>
  <si>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</si>
  <si>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</si>
  <si>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</si>
  <si>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</si>
  <si>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</si>
  <si>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</si>
  <si>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</si>
  <si>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</si>
  <si>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</si>
  <si>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</si>
  <si>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</si>
  <si>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</si>
  <si>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</si>
  <si>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</si>
  <si>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</si>
  <si>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</si>
  <si>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</si>
  <si>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</si>
  <si>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</si>
  <si>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</si>
  <si>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</si>
  <si>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</si>
  <si>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</si>
  <si>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</si>
  <si>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</si>
  <si>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</si>
  <si>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</si>
  <si>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</si>
  <si>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</si>
  <si>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</si>
  <si>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</si>
  <si>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</si>
  <si>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</si>
  <si>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</si>
  <si>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</si>
  <si>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</si>
  <si>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</si>
  <si>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</si>
  <si>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</si>
  <si>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</si>
  <si>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</si>
  <si>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</si>
  <si>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</si>
  <si>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</si>
  <si>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</si>
  <si>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</si>
  <si>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</si>
  <si>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</si>
  <si>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</si>
  <si>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</si>
  <si>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</si>
  <si>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</si>
  <si>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</si>
  <si>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</si>
  <si>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</si>
  <si>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</si>
  <si>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</si>
  <si>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</si>
  <si>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</si>
  <si>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</si>
  <si>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</si>
  <si>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</si>
  <si>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</si>
  <si>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</si>
  <si>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</si>
  <si>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</si>
  <si>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</si>
  <si>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</si>
  <si>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</si>
  <si>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</si>
  <si>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</si>
  <si>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</si>
  <si>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</si>
  <si>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</si>
  <si>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</si>
  <si>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</si>
  <si>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</si>
  <si>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</si>
  <si>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</si>
  <si>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</si>
  <si>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</si>
  <si>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</si>
  <si>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</si>
  <si>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</si>
  <si>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</si>
  <si>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</si>
  <si>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</si>
  <si>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</si>
  <si>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</si>
  <si>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</si>
  <si>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</si>
  <si>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</si>
  <si>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</si>
  <si>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</si>
  <si>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</si>
  <si>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</si>
  <si>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</si>
  <si>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</si>
  <si>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</si>
  <si>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</si>
  <si>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</si>
  <si>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</si>
  <si>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</si>
  <si>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</si>
  <si>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</si>
  <si>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</si>
  <si>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</si>
  <si>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</si>
  <si>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</si>
  <si>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</si>
  <si>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</si>
  <si>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</si>
  <si>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</si>
  <si>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</si>
  <si>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</si>
  <si>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</si>
  <si>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</si>
  <si>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</si>
  <si>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</si>
  <si>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</si>
  <si>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</si>
  <si>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</si>
  <si>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</si>
  <si>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</si>
  <si>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</si>
  <si>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</si>
  <si>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</si>
  <si>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</si>
  <si>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</si>
  <si>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</si>
  <si>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</si>
  <si>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</si>
  <si>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</si>
  <si>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</si>
  <si>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</si>
  <si>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</si>
  <si>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</si>
  <si>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</si>
  <si>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</si>
  <si>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</si>
  <si>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</si>
  <si>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</si>
  <si>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</si>
  <si>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</si>
  <si>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</si>
  <si>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</si>
  <si>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</si>
  <si>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</si>
  <si>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</si>
  <si>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</si>
  <si>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</si>
  <si>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</si>
  <si>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</si>
  <si>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</si>
  <si>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</si>
  <si>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</si>
  <si>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</si>
  <si>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</si>
  <si>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</si>
  <si>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</si>
  <si>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</si>
  <si>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</si>
  <si>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</si>
  <si>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</si>
  <si>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</si>
  <si>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</si>
  <si>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</si>
  <si>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</si>
  <si>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</si>
  <si>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</si>
  <si>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</si>
  <si>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</si>
  <si>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</si>
  <si>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</si>
  <si>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</si>
  <si>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</si>
  <si>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</si>
  <si>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</si>
  <si>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</si>
  <si>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</si>
  <si>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</si>
  <si>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</si>
  <si>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</si>
  <si>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</si>
  <si>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</si>
  <si>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</si>
  <si>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</si>
  <si>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</si>
  <si>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</si>
  <si>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</si>
  <si>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</si>
  <si>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</si>
  <si>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</si>
  <si>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</si>
  <si>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</si>
  <si>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</si>
  <si>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</si>
  <si>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</si>
  <si>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</si>
  <si>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</si>
  <si>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</si>
  <si>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</si>
  <si>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</si>
  <si>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</si>
  <si>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</si>
  <si>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</si>
  <si>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</si>
  <si>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</si>
  <si>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</si>
  <si>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</si>
  <si>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</si>
  <si>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</si>
  <si>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</si>
  <si>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</si>
  <si>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</si>
  <si>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</si>
  <si>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</si>
  <si>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</si>
  <si>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</si>
  <si>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</si>
  <si>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</si>
  <si>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</si>
  <si>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</si>
  <si>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</si>
  <si>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</si>
  <si>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</si>
  <si>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</si>
  <si>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</si>
  <si>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</si>
  <si>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</si>
  <si>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</si>
  <si>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</si>
  <si>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</si>
  <si>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</si>
  <si>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</si>
  <si>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</si>
  <si>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</si>
  <si>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</si>
  <si>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</si>
  <si>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</si>
  <si>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</si>
  <si>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</si>
  <si>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</si>
  <si>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</si>
  <si>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</si>
  <si>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</si>
  <si>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</si>
  <si>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</si>
  <si>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</si>
  <si>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</si>
  <si>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</si>
  <si>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</si>
  <si>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</si>
  <si>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</si>
  <si>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</si>
  <si>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</si>
  <si>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</si>
  <si>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</si>
  <si>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</si>
  <si>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</si>
  <si>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</si>
  <si>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</si>
  <si>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</si>
  <si>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</si>
  <si>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</si>
  <si>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</si>
  <si>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</si>
  <si>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</si>
  <si>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</si>
  <si>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</si>
  <si>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</si>
  <si>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</si>
  <si>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</si>
  <si>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</si>
  <si>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</si>
  <si>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</si>
  <si>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</si>
  <si>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</si>
  <si>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</si>
  <si>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</si>
  <si>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</si>
  <si>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</si>
  <si>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</si>
  <si>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</si>
  <si>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</si>
  <si>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</si>
  <si>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</si>
  <si>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</si>
  <si>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</si>
  <si>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</si>
  <si>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</si>
  <si>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</si>
  <si>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</si>
  <si>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</si>
  <si>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</si>
  <si>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</si>
  <si>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</si>
  <si>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</si>
  <si>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</si>
  <si>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</si>
  <si>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</si>
  <si>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</si>
  <si>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</si>
  <si>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</si>
  <si>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</si>
  <si>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</si>
  <si>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</si>
  <si>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</si>
  <si>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</si>
  <si>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</si>
  <si>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</si>
  <si>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</si>
  <si>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</si>
  <si>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</si>
  <si>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</si>
  <si>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</si>
  <si>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</si>
  <si>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</si>
  <si>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</si>
  <si>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</si>
  <si>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</si>
  <si>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</si>
  <si>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</si>
  <si>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</si>
  <si>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</si>
  <si>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</si>
  <si>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</si>
  <si>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</si>
  <si>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</si>
  <si>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</si>
  <si>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</si>
  <si>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</si>
  <si>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</si>
  <si>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</si>
  <si>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</si>
  <si>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</si>
  <si>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</si>
  <si>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</si>
  <si>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</si>
  <si>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</si>
  <si>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</si>
  <si>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</si>
  <si>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</si>
  <si>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</si>
  <si>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</si>
  <si>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</si>
  <si>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</si>
  <si>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</si>
  <si>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</si>
  <si>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</si>
  <si>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</si>
  <si>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</si>
  <si>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</si>
  <si>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</si>
  <si>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</si>
  <si>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</si>
  <si>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</si>
  <si>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</si>
  <si>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</si>
  <si>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</si>
  <si>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</si>
  <si>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</si>
  <si>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</si>
  <si>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</si>
  <si>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</si>
  <si>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</si>
  <si>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</si>
  <si>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</si>
  <si>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</si>
  <si>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</si>
  <si>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</si>
  <si>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</si>
  <si>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</si>
  <si>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</si>
  <si>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</si>
  <si>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</si>
  <si>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</si>
  <si>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</si>
  <si>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</si>
  <si>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</si>
  <si>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</si>
  <si>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</si>
  <si>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</si>
  <si>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</si>
  <si>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</si>
  <si>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</si>
  <si>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</si>
  <si>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</si>
  <si>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</si>
  <si>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</si>
  <si>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</si>
  <si>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</si>
  <si>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</si>
  <si>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</si>
  <si>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</si>
  <si>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</si>
  <si>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</si>
  <si>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</si>
  <si>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</si>
  <si>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</si>
  <si>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</si>
  <si>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</si>
  <si>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</si>
  <si>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</si>
  <si>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</si>
  <si>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</si>
  <si>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</si>
  <si>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</si>
  <si>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</si>
  <si>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</si>
  <si>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</si>
  <si>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</si>
  <si>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</si>
  <si>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</si>
  <si>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</si>
  <si>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</si>
  <si>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</si>
  <si>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</si>
  <si>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</si>
  <si>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</si>
  <si>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</si>
  <si>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</si>
  <si>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</si>
  <si>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</si>
  <si>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</si>
  <si>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</si>
  <si>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</si>
  <si>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</si>
  <si>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</si>
  <si>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</si>
  <si>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</si>
  <si>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</si>
  <si>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</si>
  <si>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</si>
  <si>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</si>
  <si>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</si>
  <si>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</si>
  <si>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</si>
  <si>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</si>
  <si>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</si>
  <si>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</si>
  <si>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</si>
  <si>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</si>
  <si>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</si>
  <si>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</si>
  <si>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</si>
  <si>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</si>
  <si>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</si>
  <si>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</si>
  <si>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</si>
  <si>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</si>
  <si>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</si>
  <si>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</si>
  <si>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</si>
  <si>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</si>
  <si>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</si>
  <si>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</si>
  <si>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</si>
  <si>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</si>
  <si>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</si>
  <si>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</si>
  <si>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</si>
  <si>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</si>
  <si>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</si>
  <si>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</si>
  <si>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</si>
  <si>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</si>
  <si>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</si>
  <si>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</si>
  <si>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</si>
  <si>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</si>
  <si>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</si>
  <si>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</si>
  <si>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</si>
  <si>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</si>
  <si>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</si>
  <si>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</si>
  <si>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</si>
  <si>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</si>
  <si>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</si>
  <si>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</si>
  <si>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</si>
  <si>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</si>
  <si>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</si>
  <si>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</si>
  <si>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</si>
  <si>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</si>
  <si>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</si>
  <si>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</si>
  <si>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</si>
  <si>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</si>
  <si>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</si>
  <si>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</si>
  <si>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</si>
  <si>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</si>
  <si>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</si>
  <si>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</si>
  <si>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</si>
  <si>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</si>
  <si>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</si>
  <si>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</si>
  <si>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</si>
  <si>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</si>
  <si>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</si>
  <si>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</si>
  <si>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</si>
  <si>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</si>
  <si>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</si>
  <si>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</si>
  <si>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</si>
  <si>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</si>
  <si>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</si>
  <si>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</si>
  <si>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</si>
  <si>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</si>
  <si>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</si>
  <si>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</si>
  <si>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</si>
  <si>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</si>
  <si>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</si>
  <si>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</si>
  <si>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</si>
  <si>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</si>
  <si>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</si>
  <si>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</si>
  <si>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</si>
  <si>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</si>
  <si>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</si>
  <si>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</si>
  <si>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</si>
  <si>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</si>
  <si>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</si>
  <si>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</si>
  <si>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</si>
  <si>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</si>
  <si>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</si>
  <si>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</si>
  <si>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</si>
  <si>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</si>
  <si>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</si>
  <si>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</si>
  <si>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</si>
  <si>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</si>
  <si>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</si>
  <si>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</si>
  <si>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</si>
  <si>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</si>
  <si>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</si>
  <si>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</si>
  <si>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</si>
  <si>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</si>
  <si>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</si>
  <si>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</si>
  <si>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</si>
  <si>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</si>
  <si>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</si>
  <si>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</si>
  <si>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</si>
  <si>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</si>
  <si>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</si>
  <si>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</si>
  <si>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</si>
  <si>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</si>
  <si>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</si>
  <si>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</si>
  <si>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</si>
  <si>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</si>
  <si>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</si>
  <si>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</si>
  <si>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</si>
  <si>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</si>
  <si>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</si>
  <si>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</si>
  <si>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</si>
  <si>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</si>
  <si>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</si>
  <si>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</si>
  <si>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</si>
  <si>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</si>
  <si>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</si>
  <si>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</si>
  <si>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</si>
  <si>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</si>
  <si>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</si>
  <si>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</si>
  <si>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</si>
  <si>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</si>
  <si>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</si>
  <si>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</si>
  <si>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</si>
  <si>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</si>
  <si>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</si>
  <si>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</si>
  <si>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</si>
  <si>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</si>
  <si>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</si>
  <si>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</si>
  <si>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</si>
  <si>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</si>
  <si>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</si>
  <si>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</si>
  <si>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</si>
  <si>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</si>
  <si>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</si>
  <si>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</si>
  <si>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</si>
  <si>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</si>
  <si>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</si>
  <si>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</si>
  <si>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</si>
  <si>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</si>
  <si>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</si>
  <si>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</si>
  <si>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</si>
  <si>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</si>
  <si>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</si>
  <si>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</si>
  <si>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</si>
  <si>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</si>
  <si>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</si>
  <si>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</si>
  <si>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</si>
  <si>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</si>
  <si>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</si>
  <si>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</si>
  <si>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</si>
  <si>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</si>
  <si>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</si>
  <si>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</si>
  <si>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</si>
  <si>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</si>
  <si>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</si>
  <si>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</si>
  <si>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</si>
  <si>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</si>
  <si>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</si>
  <si>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</si>
  <si>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</si>
  <si>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</si>
  <si>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</si>
  <si>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</si>
  <si>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</si>
  <si>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</si>
  <si>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</si>
  <si>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</si>
  <si>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</si>
  <si>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</si>
  <si>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</si>
  <si>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</si>
  <si>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</si>
  <si>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</si>
  <si>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</si>
  <si>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</si>
  <si>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</si>
  <si>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</si>
  <si>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</si>
  <si>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</si>
  <si>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</si>
  <si>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</si>
  <si>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</si>
  <si>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</si>
  <si>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</si>
  <si>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</si>
  <si>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</si>
  <si>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</si>
  <si>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</si>
  <si>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</si>
  <si>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</si>
  <si>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</si>
  <si>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</si>
  <si>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</si>
  <si>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</si>
  <si>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</si>
  <si>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</si>
  <si>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</si>
  <si>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</si>
  <si>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</si>
  <si>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</si>
  <si>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</si>
  <si>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</si>
  <si>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</si>
  <si>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</si>
  <si>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</si>
  <si>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</si>
  <si>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</si>
  <si>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</si>
  <si>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</si>
  <si>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</si>
  <si>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</si>
  <si>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</si>
  <si>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</si>
  <si>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</si>
  <si>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</si>
  <si>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</si>
  <si>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</si>
  <si>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</si>
  <si>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</si>
  <si>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</si>
  <si>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</si>
  <si>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</si>
  <si>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</si>
  <si>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</si>
  <si>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</si>
  <si>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</si>
  <si>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</si>
  <si>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</si>
  <si>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</si>
  <si>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</si>
  <si>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</si>
  <si>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</si>
  <si>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</si>
  <si>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</si>
  <si>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</si>
  <si>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</si>
  <si>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</si>
  <si>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</si>
  <si>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</si>
  <si>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</si>
  <si>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</si>
  <si>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</si>
  <si>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</si>
  <si>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</si>
  <si>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</si>
  <si>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</si>
  <si>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</si>
  <si>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</si>
  <si>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</si>
  <si>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</si>
  <si>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</si>
  <si>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</si>
  <si>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</si>
  <si>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</si>
  <si>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</si>
  <si>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</si>
  <si>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</si>
  <si>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</si>
  <si>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</si>
  <si>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</si>
  <si>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</si>
  <si>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</si>
  <si>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</si>
  <si>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</si>
  <si>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</si>
  <si>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</si>
  <si>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</si>
  <si>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</si>
  <si>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</si>
  <si>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</si>
  <si>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</si>
  <si>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</si>
  <si>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</si>
  <si>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</si>
  <si>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</si>
  <si>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</si>
  <si>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</si>
  <si>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</si>
  <si>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</si>
  <si>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</si>
  <si>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</si>
  <si>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</si>
  <si>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</si>
  <si>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</si>
  <si>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</si>
  <si>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</si>
  <si>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</si>
  <si>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</si>
  <si>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</si>
  <si>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</si>
  <si>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</si>
  <si>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</si>
  <si>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</si>
  <si>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</si>
  <si>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</si>
  <si>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</si>
  <si>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</si>
  <si>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</si>
  <si>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</si>
  <si>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</si>
  <si>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</si>
  <si>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</si>
  <si>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</si>
  <si>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</si>
  <si>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</si>
  <si>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</si>
  <si>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</si>
  <si>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</si>
  <si>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</si>
  <si>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</si>
  <si>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</si>
  <si>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</si>
  <si>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</si>
  <si>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</si>
  <si>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</si>
  <si>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</si>
  <si>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</si>
  <si>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</si>
  <si>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</si>
  <si>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</si>
  <si>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</si>
  <si>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</si>
  <si>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</si>
  <si>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</si>
  <si>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</si>
  <si>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</si>
  <si>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</si>
  <si>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</si>
  <si>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</si>
  <si>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</si>
  <si>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</si>
  <si>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</si>
  <si>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</si>
  <si>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</si>
  <si>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</si>
  <si>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</si>
  <si>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</si>
  <si>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</si>
  <si>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</si>
  <si>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</si>
  <si>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</si>
  <si>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</si>
  <si>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</si>
  <si>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</si>
  <si>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</si>
  <si>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</si>
  <si>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</si>
  <si>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</si>
  <si>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</si>
  <si>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</si>
  <si>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</si>
  <si>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</si>
  <si>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</si>
  <si>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</si>
  <si>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</si>
  <si>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</si>
  <si>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</si>
  <si>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</si>
  <si>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</si>
  <si>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</si>
  <si>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</si>
  <si>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</si>
  <si>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</si>
  <si>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</si>
  <si>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</si>
  <si>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</si>
  <si>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</si>
  <si>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</si>
  <si>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</si>
  <si>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</si>
  <si>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</si>
  <si>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</si>
  <si>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</si>
  <si>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</si>
  <si>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</si>
  <si>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</si>
  <si>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</si>
  <si>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</si>
  <si>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</si>
  <si>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</si>
  <si>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</si>
  <si>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</si>
  <si>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</si>
  <si>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</si>
  <si>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</si>
  <si>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</si>
  <si>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</si>
  <si>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</si>
  <si>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</si>
  <si>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</si>
  <si>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</si>
  <si>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</si>
  <si>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</si>
  <si>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</si>
  <si>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</si>
  <si>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</si>
  <si>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</si>
  <si>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</si>
  <si>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</si>
  <si>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</si>
  <si>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</si>
  <si>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</si>
  <si>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</si>
  <si>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</si>
  <si>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</si>
  <si>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</si>
  <si>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</si>
  <si>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</si>
  <si>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</si>
  <si>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</si>
  <si>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</si>
  <si>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</si>
  <si>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</si>
  <si>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</si>
  <si>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</si>
  <si>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</si>
  <si>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</si>
  <si>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</si>
  <si>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</si>
  <si>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</si>
  <si>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</si>
  <si>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</si>
  <si>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</si>
  <si>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</si>
  <si>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</si>
  <si>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</si>
  <si>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</si>
  <si>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</si>
  <si>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</si>
  <si>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</si>
  <si>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</si>
  <si>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</si>
  <si>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</si>
  <si>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</si>
  <si>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</si>
  <si>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</si>
  <si>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</si>
  <si>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</si>
  <si>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</si>
  <si>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</si>
  <si>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</si>
  <si>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</si>
  <si>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</si>
  <si>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</si>
  <si>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</si>
  <si>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</si>
  <si>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</si>
  <si>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</si>
  <si>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</si>
  <si>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</si>
  <si>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</si>
  <si>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</si>
  <si>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</si>
  <si>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</si>
  <si>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</si>
  <si>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</si>
  <si>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</si>
  <si>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</si>
  <si>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</si>
  <si>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</si>
  <si>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</si>
  <si>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</si>
  <si>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</si>
  <si>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</si>
  <si>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</si>
  <si>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</si>
  <si>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</si>
  <si>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</si>
  <si>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</si>
  <si>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</si>
  <si>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</si>
  <si>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</si>
  <si>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</si>
  <si>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</si>
  <si>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</si>
  <si>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</si>
  <si>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</si>
  <si>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</si>
  <si>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</si>
  <si>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</si>
  <si>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</si>
  <si>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</si>
  <si>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</si>
  <si>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</si>
  <si>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</si>
  <si>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</si>
  <si>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</si>
  <si>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</si>
  <si>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</si>
  <si>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</si>
  <si>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</si>
  <si>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</si>
  <si>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</si>
  <si>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</si>
  <si>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</si>
  <si>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</si>
  <si>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</si>
  <si>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</si>
  <si>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</si>
  <si>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</si>
  <si>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</si>
  <si>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</si>
  <si>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</si>
  <si>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</si>
  <si>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</si>
  <si>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</si>
  <si>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</si>
  <si>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</si>
  <si>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</si>
  <si>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</si>
  <si>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</si>
  <si>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</si>
  <si>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</si>
  <si>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</si>
  <si>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</si>
  <si>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</si>
  <si>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</si>
  <si>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</si>
  <si>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</si>
  <si>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</si>
  <si>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</si>
  <si>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</si>
  <si>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</si>
  <si>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</si>
  <si>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</si>
  <si>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</si>
  <si>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</si>
  <si>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</si>
  <si>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</si>
  <si>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</si>
  <si>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</si>
  <si>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</si>
  <si>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</si>
  <si>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</si>
  <si>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</si>
  <si>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</si>
  <si>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</si>
  <si>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</si>
  <si>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</si>
  <si>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</si>
  <si>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</si>
  <si>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</si>
  <si>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</si>
  <si>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</si>
  <si>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</si>
  <si>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</si>
  <si>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</si>
  <si>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</si>
  <si>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</si>
  <si>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</si>
  <si>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</si>
  <si>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</si>
  <si>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</si>
  <si>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</si>
  <si>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</si>
  <si>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</si>
  <si>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</si>
  <si>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</si>
  <si>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</si>
  <si>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</si>
  <si>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</si>
  <si>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</si>
  <si>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</si>
  <si>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</si>
  <si>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</si>
  <si>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</si>
  <si>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</si>
  <si>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</si>
  <si>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</si>
  <si>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</si>
  <si>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</si>
  <si>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</si>
  <si>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</si>
  <si>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</si>
  <si>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</si>
  <si>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</si>
  <si>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</si>
  <si>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</si>
  <si>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</si>
  <si>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</si>
  <si>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</si>
  <si>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</si>
  <si>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</si>
  <si>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</si>
  <si>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</si>
  <si>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</si>
  <si>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</si>
  <si>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</si>
  <si>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</si>
  <si>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</si>
  <si>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</si>
  <si>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</si>
  <si>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</si>
  <si>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</si>
  <si>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</si>
  <si>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</si>
  <si>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</si>
  <si>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</si>
  <si>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</si>
  <si>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</si>
  <si>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</si>
  <si>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</si>
  <si>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</si>
  <si>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</si>
  <si>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</si>
  <si>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</si>
  <si>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</si>
  <si>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</si>
  <si>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</si>
  <si>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</si>
  <si>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</si>
  <si>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</si>
  <si>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</si>
  <si>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</si>
  <si>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</si>
  <si>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</si>
  <si>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</si>
  <si>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</si>
  <si>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</si>
  <si>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</si>
  <si>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</si>
  <si>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</si>
  <si>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</si>
  <si>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</si>
  <si>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</si>
  <si>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</si>
  <si>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</si>
  <si>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</si>
  <si>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</si>
  <si>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</si>
  <si>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</si>
  <si>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</si>
  <si>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</si>
  <si>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</si>
  <si>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</si>
  <si>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</si>
  <si>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</si>
  <si>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</si>
  <si>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</si>
  <si>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</si>
  <si>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</si>
  <si>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</si>
  <si>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</si>
  <si>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</si>
  <si>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</si>
  <si>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</si>
  <si>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</si>
  <si>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</si>
  <si>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</si>
  <si>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</si>
  <si>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</si>
  <si>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</si>
  <si>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</si>
  <si>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</si>
  <si>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</si>
  <si>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</si>
  <si>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</si>
  <si>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</si>
  <si>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</si>
  <si>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</si>
  <si>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</si>
  <si>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</si>
  <si>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</si>
  <si>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</si>
  <si>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</si>
  <si>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</si>
  <si>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</si>
  <si>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</si>
  <si>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</si>
  <si>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</si>
  <si>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</si>
  <si>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</si>
  <si>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</si>
  <si>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</si>
  <si>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</si>
  <si>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</si>
  <si>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</si>
  <si>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</si>
  <si>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</si>
  <si>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</si>
  <si>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</si>
  <si>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</si>
  <si>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</si>
  <si>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</si>
  <si>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</si>
  <si>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</si>
  <si>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</si>
  <si>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</si>
  <si>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</si>
  <si>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</si>
  <si>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</si>
  <si>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</si>
  <si>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</si>
  <si>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</si>
  <si>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</si>
  <si>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</si>
  <si>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</si>
  <si>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</si>
  <si>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</si>
  <si>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</si>
  <si>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</si>
  <si>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</si>
  <si>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</si>
  <si>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</si>
  <si>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</si>
  <si>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</si>
  <si>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</si>
  <si>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</si>
  <si>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</si>
  <si>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</si>
  <si>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</si>
  <si>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</si>
  <si>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</si>
  <si>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</si>
  <si>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</si>
  <si>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</si>
  <si>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</si>
  <si>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</si>
  <si>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</si>
  <si>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</si>
  <si>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</si>
  <si>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</si>
  <si>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</si>
  <si>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</si>
  <si>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</si>
  <si>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</si>
  <si>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</si>
  <si>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</si>
  <si>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</si>
  <si>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</si>
  <si>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</si>
  <si>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</si>
  <si>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</si>
  <si>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</si>
  <si>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</si>
  <si>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</si>
  <si>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</si>
  <si>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</si>
  <si>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</si>
  <si>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</si>
  <si>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</si>
  <si>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</si>
  <si>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</si>
  <si>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</si>
  <si>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</si>
  <si>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</si>
  <si>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</si>
  <si>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</si>
  <si>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</si>
  <si>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</si>
  <si>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</si>
  <si>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</si>
  <si>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</si>
  <si>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</si>
  <si>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</si>
  <si>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</si>
  <si>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</si>
  <si>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</si>
  <si>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</si>
  <si>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</si>
  <si>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</si>
  <si>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</si>
  <si>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</si>
  <si>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</si>
  <si>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</si>
  <si>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</si>
  <si>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</si>
  <si>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</si>
  <si>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</si>
  <si>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</si>
  <si>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</si>
  <si>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</si>
  <si>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</si>
  <si>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</si>
  <si>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</si>
  <si>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</si>
  <si>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</si>
  <si>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</si>
  <si>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</si>
  <si>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</si>
  <si>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</si>
  <si>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</si>
  <si>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</si>
  <si>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</si>
  <si>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</si>
  <si>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</si>
  <si>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</si>
  <si>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</si>
  <si>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</si>
  <si>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</si>
  <si>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</si>
  <si>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</si>
  <si>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</si>
  <si>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</si>
  <si>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</si>
  <si>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</si>
  <si>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</si>
  <si>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</si>
  <si>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</si>
  <si>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</si>
  <si>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</si>
  <si>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</si>
  <si>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</si>
  <si>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</si>
  <si>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</si>
  <si>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</si>
  <si>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</si>
  <si>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</si>
  <si>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</si>
  <si>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</si>
  <si>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</si>
  <si>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</si>
  <si>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</si>
  <si>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</si>
  <si>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</si>
  <si>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</si>
  <si>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</si>
  <si>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</si>
  <si>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</si>
  <si>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</si>
  <si>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</si>
  <si>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</si>
  <si>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</si>
  <si>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</si>
  <si>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</si>
  <si>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</si>
  <si>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</si>
  <si>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</si>
  <si>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</si>
  <si>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</si>
  <si>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</si>
  <si>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</si>
  <si>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</si>
  <si>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</si>
  <si>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</si>
  <si>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</si>
  <si>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</si>
  <si>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</si>
  <si>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</si>
  <si>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</si>
  <si>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</si>
  <si>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</si>
  <si>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</si>
  <si>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</si>
  <si>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</si>
  <si>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</si>
  <si>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</si>
  <si>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</si>
  <si>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</si>
  <si>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</si>
  <si>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</si>
  <si>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</si>
  <si>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</si>
  <si>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</si>
  <si>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</si>
  <si>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</si>
  <si>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</si>
  <si>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</si>
  <si>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</si>
  <si>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</si>
  <si>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</si>
  <si>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</si>
  <si>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</si>
  <si>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</si>
  <si>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</si>
  <si>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</si>
  <si>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</si>
  <si>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</si>
  <si>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</si>
  <si>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</si>
  <si>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</si>
  <si>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</si>
  <si>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</si>
  <si>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</si>
  <si>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</si>
  <si>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</si>
  <si>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</si>
  <si>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</si>
  <si>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</si>
  <si>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</si>
  <si>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</si>
  <si>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</si>
  <si>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</si>
  <si>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</si>
  <si>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</si>
  <si>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</si>
  <si>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</si>
  <si>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</si>
  <si>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</si>
  <si>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</si>
  <si>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</si>
  <si>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</si>
  <si>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</si>
  <si>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</si>
  <si>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</si>
  <si>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</si>
  <si>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</si>
  <si>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</si>
  <si>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</si>
  <si>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</si>
  <si>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</si>
  <si>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</si>
  <si>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</si>
  <si>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</si>
  <si>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</si>
  <si>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</si>
  <si>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</si>
  <si>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</si>
  <si>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</si>
  <si>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</si>
  <si>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</si>
  <si>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</si>
  <si>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</si>
  <si>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</si>
  <si>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</si>
  <si>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</si>
  <si>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</si>
  <si>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</si>
  <si>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</si>
  <si>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</si>
  <si>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</si>
  <si>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</si>
  <si>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</si>
  <si>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</si>
  <si>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</si>
  <si>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</si>
  <si>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</si>
  <si>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</si>
  <si>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</si>
  <si>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</si>
  <si>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</si>
  <si>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</si>
  <si>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</si>
  <si>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</si>
  <si>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</si>
  <si>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</si>
  <si>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</si>
  <si>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</si>
  <si>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</si>
  <si>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</si>
  <si>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</si>
  <si>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</si>
  <si>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</si>
  <si>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</si>
  <si>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</si>
  <si>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</si>
  <si>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</si>
  <si>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</si>
  <si>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</si>
  <si>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</si>
  <si>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</si>
  <si>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</si>
  <si>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</si>
  <si>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</si>
  <si>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</si>
  <si>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</si>
  <si>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</si>
  <si>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</si>
  <si>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</si>
  <si>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</si>
  <si>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</si>
  <si>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</si>
  <si>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</si>
  <si>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</si>
  <si>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</si>
  <si>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</si>
  <si>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</si>
  <si>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</si>
  <si>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</si>
  <si>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</si>
  <si>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</si>
  <si>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</si>
  <si>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</si>
  <si>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</si>
  <si>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</si>
  <si>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</si>
  <si>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</si>
  <si>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</si>
  <si>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</si>
  <si>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</si>
  <si>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</si>
  <si>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</si>
  <si>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</si>
  <si>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</si>
  <si>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</si>
  <si>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</si>
  <si>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</si>
  <si>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</si>
  <si>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</si>
  <si>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</si>
  <si>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</si>
  <si>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</si>
  <si>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</si>
  <si>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</si>
  <si>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</si>
  <si>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</si>
  <si>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</si>
  <si>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</si>
  <si>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</si>
  <si>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</si>
  <si>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</si>
  <si>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</si>
  <si>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</si>
  <si>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</si>
  <si>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</si>
  <si>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</si>
  <si>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</si>
  <si>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</si>
  <si>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</si>
  <si>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</si>
  <si>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</si>
  <si>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</si>
  <si>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</si>
  <si>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</si>
  <si>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</si>
  <si>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</si>
  <si>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</si>
  <si>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</si>
  <si>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</si>
  <si>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</si>
  <si>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</si>
  <si>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</si>
  <si>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</si>
  <si>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</si>
  <si>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</si>
  <si>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</si>
  <si>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</si>
  <si>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</si>
  <si>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</si>
  <si>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</si>
  <si>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</si>
  <si>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</si>
  <si>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</si>
  <si>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</si>
  <si>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</si>
  <si>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</si>
  <si>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</si>
  <si>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</si>
  <si>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</si>
  <si>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</si>
  <si>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</si>
  <si>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</si>
  <si>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</si>
  <si>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</si>
  <si>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</si>
  <si>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</si>
  <si>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</si>
  <si>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</si>
  <si>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</si>
  <si>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</si>
  <si>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</si>
  <si>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</si>
  <si>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</si>
  <si>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</si>
  <si>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</si>
  <si>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</si>
  <si>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</si>
  <si>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</si>
  <si>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</si>
  <si>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</si>
  <si>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</si>
  <si>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</si>
  <si>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</si>
  <si>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</si>
  <si>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</si>
  <si>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</si>
  <si>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</si>
  <si>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</si>
  <si>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</si>
  <si>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</si>
  <si>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</si>
  <si>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</si>
  <si>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</si>
  <si>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</si>
  <si>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</si>
  <si>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</si>
  <si>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</si>
  <si>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</si>
  <si>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</si>
  <si>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</si>
  <si>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</si>
  <si>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</si>
  <si>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</si>
  <si>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</si>
  <si>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</si>
  <si>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</si>
  <si>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</si>
  <si>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</si>
  <si>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</si>
  <si>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</si>
  <si>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</si>
  <si>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</si>
  <si>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</si>
  <si>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</si>
  <si>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</si>
  <si>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</si>
  <si>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</si>
  <si>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</si>
  <si>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</si>
  <si>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</si>
  <si>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</si>
  <si>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</si>
  <si>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</si>
  <si>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</si>
  <si>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</si>
  <si>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</si>
  <si>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</si>
  <si>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</si>
  <si>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</si>
  <si>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</si>
  <si>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</si>
  <si>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</si>
  <si>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</si>
  <si>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</si>
  <si>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</si>
  <si>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</si>
  <si>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</si>
  <si>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</si>
  <si>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</si>
  <si>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</si>
  <si>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</si>
  <si>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</si>
  <si>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</si>
  <si>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</si>
  <si>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</si>
  <si>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</si>
  <si>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</si>
  <si>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</si>
  <si>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</si>
  <si>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</si>
  <si>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</si>
  <si>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</si>
  <si>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</si>
  <si>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</si>
  <si>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</si>
  <si>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</si>
  <si>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</si>
  <si>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</si>
  <si>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</si>
  <si>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</si>
  <si>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</si>
  <si>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</si>
  <si>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</si>
  <si>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</si>
  <si>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</si>
  <si>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</si>
  <si>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</si>
  <si>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</si>
  <si>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</si>
  <si>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</si>
  <si>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</si>
  <si>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</si>
  <si>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</si>
  <si>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</si>
  <si>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</si>
  <si>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</si>
  <si>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</si>
  <si>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</si>
  <si>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</si>
  <si>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</si>
  <si>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</si>
  <si>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</si>
  <si>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</si>
  <si>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</si>
  <si>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</si>
  <si>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</si>
  <si>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</si>
  <si>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</si>
  <si>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</si>
  <si>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</si>
  <si>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</si>
  <si>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</si>
  <si>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</si>
  <si>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</si>
  <si>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</si>
  <si>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</si>
  <si>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</si>
  <si>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</si>
  <si>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</si>
  <si>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</si>
  <si>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</si>
  <si>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</si>
  <si>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</si>
  <si>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</si>
  <si>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</si>
  <si>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</si>
  <si>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</si>
  <si>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</si>
  <si>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</si>
  <si>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</si>
  <si>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</si>
  <si>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</si>
  <si>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</si>
  <si>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</si>
  <si>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</si>
  <si>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</si>
  <si>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</si>
  <si>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</si>
  <si>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</si>
  <si>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</si>
  <si>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</si>
  <si>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</si>
  <si>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</si>
  <si>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</si>
  <si>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</si>
  <si>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</si>
  <si>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</si>
  <si>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</si>
  <si>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</si>
  <si>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</si>
  <si>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</si>
  <si>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</si>
  <si>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</si>
  <si>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</si>
  <si>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</si>
  <si>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</si>
  <si>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</si>
  <si>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</si>
  <si>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</si>
  <si>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</si>
  <si>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</si>
  <si>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</si>
  <si>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</si>
  <si>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</si>
  <si>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</si>
  <si>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</si>
  <si>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</si>
  <si>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</si>
  <si>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</si>
  <si>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</si>
  <si>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</si>
  <si>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</si>
  <si>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</si>
  <si>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</si>
  <si>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</si>
  <si>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</si>
  <si>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</si>
  <si>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</si>
  <si>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</si>
  <si>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</si>
  <si>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</si>
  <si>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</si>
  <si>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</si>
  <si>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</si>
  <si>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</si>
  <si>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</si>
  <si>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</si>
  <si>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</si>
  <si>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</si>
  <si>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</si>
  <si>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</si>
  <si>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</si>
  <si>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</si>
  <si>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</si>
  <si>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</si>
  <si>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</si>
  <si>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</si>
  <si>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</si>
  <si>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</si>
  <si>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</si>
  <si>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</si>
  <si>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</si>
  <si>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</si>
  <si>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</si>
  <si>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</si>
  <si>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</si>
  <si>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</si>
  <si>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</si>
  <si>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</si>
  <si>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</si>
  <si>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</si>
  <si>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</si>
  <si>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</si>
  <si>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</si>
  <si>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</si>
  <si>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</si>
  <si>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</si>
  <si>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</si>
  <si>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</si>
  <si>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</si>
  <si>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</si>
  <si>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</si>
  <si>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</si>
  <si>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</si>
  <si>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</si>
  <si>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</si>
  <si>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</si>
  <si>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</si>
  <si>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</si>
  <si>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</si>
  <si>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</si>
  <si>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</si>
  <si>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</si>
  <si>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</si>
  <si>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</si>
  <si>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</si>
  <si>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</si>
  <si>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</si>
  <si>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</si>
  <si>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</si>
  <si>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</si>
  <si>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</si>
  <si>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</si>
  <si>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</si>
  <si>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</si>
  <si>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</si>
  <si>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</si>
  <si>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</si>
  <si>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</si>
  <si>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</si>
  <si>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</si>
  <si>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</si>
  <si>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</si>
  <si>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</si>
  <si>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</si>
  <si>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</si>
  <si>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</si>
  <si>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</si>
  <si>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</si>
  <si>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</si>
  <si>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</si>
  <si>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</si>
  <si>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</si>
  <si>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</si>
  <si>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</si>
  <si>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</si>
  <si>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</si>
  <si>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</si>
  <si>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</si>
  <si>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</si>
  <si>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</si>
  <si>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</si>
  <si>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</si>
  <si>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</si>
  <si>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</si>
  <si>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</si>
  <si>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</si>
  <si>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</si>
  <si>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</si>
  <si>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</si>
  <si>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</si>
  <si>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</si>
  <si>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</si>
  <si>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</si>
  <si>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</si>
  <si>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</si>
  <si>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</si>
  <si>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</si>
  <si>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</si>
  <si>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</si>
  <si>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</si>
  <si>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</si>
  <si>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</si>
  <si>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</si>
  <si>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</si>
  <si>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</si>
  <si>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</si>
  <si>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</si>
  <si>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</si>
  <si>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</si>
  <si>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</si>
  <si>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</si>
  <si>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</si>
  <si>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</si>
  <si>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</si>
  <si>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</si>
  <si>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</si>
  <si>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</si>
  <si>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</si>
  <si>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</si>
  <si>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</si>
  <si>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</si>
  <si>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</si>
  <si>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</si>
  <si>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</si>
  <si>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</si>
  <si>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</si>
  <si>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</si>
  <si>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</si>
  <si>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</si>
  <si>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</si>
  <si>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</si>
  <si>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</si>
  <si>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</si>
  <si>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</si>
  <si>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</si>
  <si>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</si>
  <si>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</si>
  <si>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</si>
  <si>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</si>
  <si>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</si>
  <si>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</si>
  <si>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</si>
  <si>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</si>
  <si>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</si>
  <si>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</si>
  <si>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</si>
  <si>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</si>
  <si>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</si>
  <si>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</si>
  <si>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</si>
  <si>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</si>
  <si>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</si>
  <si>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</si>
  <si>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</si>
  <si>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</si>
  <si>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</si>
  <si>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</si>
  <si>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</si>
  <si>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</si>
  <si>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</si>
  <si>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</si>
  <si>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</si>
  <si>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</si>
  <si>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</si>
  <si>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</si>
  <si>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</si>
  <si>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</si>
  <si>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</si>
  <si>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</si>
  <si>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</si>
  <si>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</si>
  <si>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</si>
  <si>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</si>
  <si>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</si>
  <si>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</si>
  <si>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</si>
  <si>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</si>
  <si>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</si>
  <si>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</si>
  <si>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</si>
  <si>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</si>
  <si>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</si>
  <si>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</si>
  <si>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</si>
  <si>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</si>
  <si>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</si>
  <si>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</si>
  <si>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</si>
  <si>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</si>
  <si>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</si>
  <si>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</si>
  <si>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</si>
  <si>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</si>
  <si>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</si>
  <si>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</si>
  <si>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</si>
  <si>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</si>
  <si>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</si>
  <si>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</si>
  <si>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</si>
  <si>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</si>
  <si>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</si>
  <si>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</si>
  <si>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</si>
  <si>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</si>
  <si>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</si>
  <si>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</si>
  <si>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</si>
  <si>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</si>
  <si>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</si>
  <si>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</si>
  <si>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</si>
  <si>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</si>
  <si>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</si>
  <si>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</si>
  <si>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</si>
  <si>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</si>
  <si>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</si>
  <si>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</si>
  <si>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</si>
  <si>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</si>
  <si>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</si>
  <si>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</si>
  <si>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</si>
  <si>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</si>
  <si>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</si>
  <si>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</si>
  <si>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</si>
  <si>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</si>
  <si>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</si>
  <si>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</si>
  <si>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</si>
  <si>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</si>
  <si>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</si>
  <si>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</si>
  <si>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</si>
  <si>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</si>
  <si>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</si>
  <si>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</si>
  <si>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</si>
  <si>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</si>
  <si>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</si>
  <si>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</si>
  <si>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</si>
  <si>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</si>
  <si>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</si>
  <si>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</si>
  <si>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</si>
  <si>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</si>
  <si>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</si>
  <si>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</si>
  <si>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</si>
  <si>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</si>
  <si>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</si>
  <si>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</si>
  <si>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</si>
  <si>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</si>
  <si>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</si>
  <si>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</si>
  <si>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</si>
  <si>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</si>
  <si>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</si>
  <si>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</si>
  <si>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</si>
  <si>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</si>
  <si>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</si>
  <si>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</si>
  <si>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</si>
  <si>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</si>
  <si>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</si>
  <si>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</si>
  <si>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</si>
  <si>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</si>
  <si>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</si>
  <si>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</si>
  <si>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</si>
  <si>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</si>
  <si>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</si>
  <si>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</si>
  <si>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</si>
  <si>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</si>
  <si>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</si>
  <si>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</si>
  <si>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</si>
  <si>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</si>
  <si>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</si>
  <si>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</si>
  <si>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</si>
  <si>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</si>
  <si>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</si>
  <si>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</si>
  <si>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</si>
  <si>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</si>
  <si>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</si>
  <si>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</si>
  <si>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</si>
  <si>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</si>
  <si>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</si>
  <si>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</si>
  <si>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</si>
  <si>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</si>
  <si>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</si>
  <si>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</si>
  <si>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</si>
  <si>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</si>
  <si>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</si>
  <si>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</si>
  <si>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</si>
  <si>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</si>
  <si>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</si>
  <si>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</si>
  <si>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</si>
  <si>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</si>
  <si>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</si>
  <si>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</si>
  <si>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</si>
  <si>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</si>
  <si>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</si>
  <si>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</si>
  <si>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</si>
  <si>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</si>
  <si>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</si>
  <si>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</si>
  <si>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</si>
  <si>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</si>
  <si>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</si>
  <si>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</si>
  <si>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</si>
  <si>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</si>
  <si>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</si>
  <si>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</si>
  <si>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</si>
  <si>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</si>
  <si>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</si>
  <si>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</si>
  <si>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</si>
  <si>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</si>
  <si>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</si>
  <si>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</si>
  <si>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</si>
  <si>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</si>
  <si>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</si>
  <si>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</si>
  <si>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</si>
  <si>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</si>
  <si>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</si>
  <si>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</si>
  <si>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</si>
  <si>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</si>
  <si>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</si>
  <si>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</si>
  <si>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</si>
  <si>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</si>
  <si>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</si>
  <si>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</si>
  <si>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</si>
  <si>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</si>
  <si>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</si>
  <si>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</si>
  <si>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</si>
  <si>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</si>
  <si>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</si>
  <si>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</si>
  <si>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</si>
  <si>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</si>
  <si>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</si>
  <si>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</si>
  <si>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</si>
  <si>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</si>
  <si>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</si>
  <si>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</si>
  <si>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</si>
  <si>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</si>
  <si>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</si>
  <si>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</si>
  <si>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</si>
  <si>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</si>
  <si>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</si>
  <si>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</si>
  <si>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</si>
  <si>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</si>
  <si>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</si>
  <si>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</si>
  <si>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</si>
  <si>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</si>
  <si>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</si>
  <si>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</si>
  <si>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</si>
  <si>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</si>
  <si>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</si>
  <si>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</si>
  <si>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</si>
  <si>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</si>
  <si>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</si>
  <si>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</si>
  <si>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</si>
  <si>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</si>
  <si>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</si>
  <si>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</si>
  <si>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</si>
  <si>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</si>
  <si>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</si>
  <si>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</si>
  <si>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</si>
  <si>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</si>
  <si>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</si>
  <si>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</si>
  <si>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</si>
  <si>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</si>
  <si>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</si>
  <si>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</si>
  <si>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</si>
  <si>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</si>
  <si>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</si>
  <si>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</si>
  <si>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</si>
  <si>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</si>
  <si>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</si>
  <si>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</si>
  <si>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</si>
  <si>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</si>
  <si>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</si>
  <si>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</si>
  <si>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</si>
  <si>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</si>
  <si>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</si>
  <si>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</si>
  <si>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</si>
  <si>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</si>
  <si>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</si>
  <si>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</si>
  <si>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</si>
  <si>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</si>
  <si>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</si>
  <si>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</si>
  <si>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</si>
  <si>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</si>
  <si>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</si>
  <si>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</si>
  <si>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</si>
  <si>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</si>
  <si>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</si>
  <si>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</si>
  <si>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</si>
  <si>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</si>
  <si>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</si>
  <si>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</si>
  <si>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</si>
  <si>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</si>
  <si>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</si>
  <si>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</si>
  <si>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</si>
  <si>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</si>
  <si>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</si>
  <si>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</si>
  <si>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</si>
  <si>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</si>
  <si>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</si>
  <si>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</si>
  <si>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</si>
  <si>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</si>
  <si>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</si>
  <si>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</si>
  <si>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</si>
  <si>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</si>
  <si>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</si>
  <si>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</si>
  <si>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</si>
  <si>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</si>
  <si>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</si>
  <si>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</si>
  <si>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</si>
  <si>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</si>
  <si>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</si>
  <si>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</si>
  <si>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</si>
  <si>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</si>
  <si>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</si>
  <si>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</si>
  <si>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</si>
  <si>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</si>
  <si>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</si>
  <si>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</si>
  <si>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</si>
  <si>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</si>
  <si>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</si>
  <si>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</si>
  <si>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</si>
  <si>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</si>
  <si>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</si>
  <si>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</si>
  <si>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</si>
  <si>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</si>
  <si>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</si>
  <si>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</si>
  <si>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</si>
  <si>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</si>
  <si>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</si>
  <si>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</si>
  <si>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</si>
  <si>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</si>
  <si>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</si>
  <si>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</si>
  <si>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</si>
  <si>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</si>
  <si>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</si>
  <si>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</si>
  <si>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</si>
  <si>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</si>
  <si>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</si>
  <si>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</si>
  <si>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</si>
  <si>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</si>
  <si>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</si>
  <si>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</si>
  <si>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</si>
  <si>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</si>
  <si>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</si>
  <si>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</si>
  <si>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</si>
  <si>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</si>
  <si>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</si>
  <si>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</si>
  <si>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</si>
  <si>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</si>
  <si>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</si>
  <si>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</si>
  <si>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</si>
  <si>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</si>
  <si>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</si>
  <si>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</si>
  <si>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</si>
  <si>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</si>
  <si>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</si>
  <si>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</si>
  <si>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</si>
  <si>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</si>
  <si>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</si>
  <si>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</si>
  <si>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</si>
  <si>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</si>
  <si>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</si>
  <si>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</si>
  <si>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</si>
  <si>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</si>
  <si>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</si>
  <si>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</si>
  <si>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</si>
  <si>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</si>
  <si>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</si>
  <si>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</si>
  <si>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</si>
  <si>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</si>
  <si>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</si>
  <si>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</si>
  <si>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</si>
  <si>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</si>
  <si>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</si>
  <si>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</si>
  <si>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</si>
  <si>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</si>
  <si>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</si>
  <si>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</si>
  <si>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</si>
  <si>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</si>
  <si>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</si>
  <si>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</si>
  <si>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</si>
  <si>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</si>
  <si>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</si>
  <si>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</si>
  <si>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</si>
  <si>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</si>
  <si>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</si>
  <si>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</si>
  <si>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</si>
  <si>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</si>
  <si>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</si>
  <si>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</si>
  <si>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</si>
  <si>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</si>
  <si>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</si>
  <si>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</si>
  <si>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</si>
  <si>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</si>
  <si>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</si>
  <si>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</si>
  <si>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</si>
  <si>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</si>
  <si>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</si>
  <si>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</si>
  <si>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</si>
  <si>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</si>
  <si>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</si>
  <si>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</si>
  <si>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</si>
  <si>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</si>
  <si>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</si>
  <si>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</si>
  <si>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</si>
  <si>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</si>
  <si>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</si>
  <si>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</si>
  <si>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</si>
  <si>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</si>
  <si>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</si>
  <si>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</si>
  <si>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</si>
  <si>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</si>
  <si>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</si>
  <si>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</si>
  <si>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</si>
  <si>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</si>
  <si>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</si>
  <si>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</si>
  <si>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</si>
  <si>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</si>
  <si>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</si>
  <si>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</si>
  <si>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</si>
  <si>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</si>
  <si>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</si>
  <si>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</si>
  <si>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</si>
  <si>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</si>
  <si>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</si>
  <si>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</si>
  <si>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</si>
  <si>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</si>
  <si>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</si>
  <si>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</si>
  <si>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</si>
  <si>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</si>
  <si>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</si>
  <si>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</si>
  <si>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</si>
  <si>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</si>
  <si>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</si>
  <si>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</si>
  <si>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</si>
  <si>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</si>
  <si>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</si>
  <si>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</si>
  <si>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</si>
  <si>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</si>
  <si>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</si>
  <si>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</si>
  <si>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</si>
  <si>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</si>
  <si>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</si>
  <si>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</si>
  <si>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</si>
  <si>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</si>
  <si>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</si>
  <si>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</si>
  <si>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</si>
  <si>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</si>
  <si>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</si>
  <si>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</si>
  <si>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</si>
  <si>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</si>
  <si>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</si>
  <si>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</si>
  <si>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</si>
  <si>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</si>
  <si>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</si>
  <si>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</si>
  <si>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</si>
  <si>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</si>
  <si>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</si>
  <si>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</si>
  <si>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</si>
  <si>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</si>
  <si>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</si>
  <si>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</si>
  <si>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</si>
  <si>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</si>
  <si>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</si>
  <si>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</si>
  <si>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</si>
  <si>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</si>
  <si>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</si>
  <si>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</si>
  <si>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</si>
  <si>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</si>
  <si>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</si>
  <si>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</si>
  <si>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</si>
  <si>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</si>
  <si>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</si>
  <si>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</si>
  <si>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</si>
  <si>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</si>
  <si>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</si>
  <si>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</si>
  <si>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</si>
  <si>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</si>
  <si>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</si>
  <si>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</si>
  <si>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</si>
  <si>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</si>
  <si>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</si>
  <si>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</si>
  <si>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</si>
  <si>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</si>
  <si>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</si>
  <si>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</si>
  <si>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</si>
  <si>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</si>
  <si>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</si>
  <si>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</si>
  <si>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</si>
  <si>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</si>
  <si>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</si>
  <si>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</si>
  <si>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</si>
  <si>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</si>
  <si>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</si>
  <si>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</si>
  <si>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</si>
  <si>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</si>
  <si>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</si>
  <si>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</si>
  <si>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</si>
  <si>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</si>
  <si>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</si>
  <si>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</si>
  <si>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</si>
  <si>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</si>
  <si>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</si>
  <si>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</si>
  <si>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</si>
  <si>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</si>
  <si>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</si>
  <si>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</si>
  <si>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</si>
  <si>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</si>
  <si>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</si>
  <si>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</si>
  <si>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</si>
  <si>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</si>
  <si>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</si>
  <si>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</si>
  <si>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</si>
  <si>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</si>
  <si>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</si>
  <si>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</si>
  <si>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</si>
  <si>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</si>
  <si>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</si>
  <si>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</si>
  <si>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</si>
  <si>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</si>
  <si>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</si>
  <si>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</si>
  <si>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</si>
  <si>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</si>
  <si>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</si>
  <si>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</si>
  <si>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</si>
  <si>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</si>
  <si>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</si>
  <si>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</si>
  <si>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</si>
  <si>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</si>
  <si>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</si>
  <si>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</si>
  <si>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</si>
  <si>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</si>
  <si>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</si>
  <si>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</si>
  <si>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</si>
  <si>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</si>
  <si>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</si>
  <si>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</si>
  <si>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</si>
  <si>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</si>
  <si>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</si>
  <si>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</si>
  <si>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</si>
  <si>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</si>
  <si>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</si>
  <si>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</si>
  <si>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</si>
  <si>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</si>
  <si>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</si>
  <si>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</si>
  <si>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</si>
  <si>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</si>
  <si>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</si>
  <si>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</si>
  <si>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</si>
  <si>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</si>
  <si>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</si>
  <si>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</si>
  <si>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</si>
  <si>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</si>
  <si>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</si>
  <si>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</si>
  <si>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</si>
  <si>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</si>
  <si>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</si>
  <si>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</si>
  <si>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</si>
  <si>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</si>
  <si>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</si>
  <si>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</si>
  <si>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</si>
  <si>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</si>
  <si>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</si>
  <si>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</si>
  <si>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</si>
  <si>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</si>
  <si>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</si>
  <si>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</si>
  <si>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</si>
  <si>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</si>
  <si>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</si>
  <si>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</si>
  <si>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</si>
  <si>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</si>
  <si>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</si>
  <si>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</si>
  <si>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</si>
  <si>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</si>
  <si>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</si>
  <si>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</si>
  <si>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</si>
  <si>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</si>
  <si>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</si>
  <si>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</si>
  <si>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</si>
  <si>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</si>
  <si>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</si>
  <si>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</si>
  <si>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</si>
  <si>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</si>
  <si>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</si>
  <si>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</si>
  <si>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</si>
  <si>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</si>
  <si>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</si>
  <si>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</si>
  <si>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</si>
  <si>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</si>
  <si>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</si>
  <si>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</si>
  <si>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</si>
  <si>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</si>
  <si>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</si>
  <si>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</si>
  <si>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</si>
  <si>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</si>
  <si>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</si>
  <si>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</si>
  <si>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</si>
  <si>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</si>
  <si>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</si>
  <si>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</si>
  <si>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</si>
  <si>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</si>
  <si>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</si>
  <si>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</si>
  <si>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</si>
  <si>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</si>
  <si>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</si>
  <si>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</si>
  <si>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</si>
  <si>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</si>
  <si>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</si>
  <si>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</si>
  <si>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</si>
  <si>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</si>
  <si>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</si>
  <si>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</si>
  <si>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</si>
  <si>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</si>
  <si>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</si>
  <si>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</si>
  <si>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</si>
  <si>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</si>
  <si>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</si>
  <si>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</si>
  <si>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</si>
  <si>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</si>
  <si>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</si>
  <si>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</si>
  <si>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</si>
  <si>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</si>
  <si>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</si>
  <si>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</si>
  <si>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</si>
  <si>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</si>
  <si>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</si>
  <si>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</si>
  <si>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</si>
  <si>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</si>
  <si>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</si>
  <si>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</si>
  <si>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</si>
  <si>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</si>
  <si>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</si>
  <si>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</si>
  <si>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</si>
  <si>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</si>
  <si>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</si>
  <si>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</si>
  <si>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</si>
  <si>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</si>
  <si>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</si>
  <si>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</si>
  <si>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</si>
  <si>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</si>
  <si>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</si>
  <si>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</si>
  <si>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</si>
  <si>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</si>
  <si>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</si>
  <si>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</si>
  <si>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</si>
  <si>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</si>
  <si>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</si>
  <si>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</si>
  <si>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</si>
  <si>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</si>
  <si>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</si>
  <si>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</si>
  <si>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</si>
  <si>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</si>
  <si>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</si>
  <si>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</si>
  <si>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</si>
  <si>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</si>
  <si>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</si>
  <si>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</si>
  <si>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</si>
  <si>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</si>
  <si>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</si>
  <si>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</si>
  <si>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</si>
  <si>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</si>
  <si>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</si>
  <si>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</si>
  <si>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</si>
  <si>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</si>
  <si>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</si>
  <si>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</si>
  <si>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</si>
  <si>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</si>
  <si>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</si>
  <si>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</si>
  <si>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</si>
  <si>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</si>
  <si>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</si>
  <si>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</si>
  <si>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</si>
  <si>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</si>
  <si>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</si>
  <si>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</si>
  <si>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</si>
  <si>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</si>
  <si>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</si>
  <si>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</si>
  <si>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</si>
  <si>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</si>
  <si>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</si>
  <si>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</si>
  <si>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</si>
  <si>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</si>
  <si>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</si>
  <si>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</si>
  <si>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</si>
  <si>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</si>
  <si>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</si>
  <si>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</si>
  <si>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</si>
  <si>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</si>
  <si>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</si>
  <si>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</si>
  <si>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</si>
  <si>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</si>
  <si>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</si>
  <si>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</si>
  <si>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</si>
  <si>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</si>
  <si>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</si>
  <si>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</si>
  <si>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</si>
  <si>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</si>
  <si>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</si>
  <si>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</si>
  <si>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</si>
  <si>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</si>
  <si>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</si>
  <si>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</si>
  <si>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</si>
  <si>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</si>
  <si>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</si>
  <si>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</si>
  <si>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</si>
  <si>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</si>
  <si>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</si>
  <si>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</si>
  <si>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</si>
  <si>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</si>
  <si>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</si>
  <si>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</si>
  <si>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</si>
  <si>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</si>
  <si>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</si>
  <si>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</si>
  <si>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</si>
  <si>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</si>
  <si>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</si>
  <si>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</si>
  <si>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</si>
  <si>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</si>
  <si>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</si>
  <si>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</si>
  <si>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</si>
  <si>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</si>
  <si>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</si>
  <si>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</si>
  <si>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</si>
  <si>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</si>
  <si>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</si>
  <si>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</si>
  <si>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</si>
  <si>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</si>
  <si>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</si>
  <si>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</si>
  <si>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</si>
  <si>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</si>
  <si>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</si>
  <si>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</si>
  <si>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</si>
  <si>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</si>
  <si>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</si>
  <si>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</si>
  <si>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</si>
  <si>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</si>
  <si>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</si>
  <si>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</si>
  <si>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</si>
  <si>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</si>
  <si>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</si>
  <si>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</si>
  <si>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</si>
  <si>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</si>
  <si>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</si>
  <si>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</si>
  <si>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</si>
  <si>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</si>
  <si>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</si>
  <si>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</si>
  <si>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</si>
  <si>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</si>
  <si>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</si>
  <si>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</si>
  <si>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</si>
  <si>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</si>
  <si>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</si>
  <si>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</si>
  <si>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</si>
  <si>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</si>
  <si>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</si>
  <si>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</si>
  <si>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</si>
  <si>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</si>
  <si>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</si>
  <si>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</si>
  <si>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</si>
  <si>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</si>
  <si>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</si>
  <si>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</si>
  <si>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</si>
  <si>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</si>
  <si>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</si>
  <si>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</si>
  <si>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</si>
  <si>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</si>
  <si>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</si>
  <si>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</si>
  <si>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</si>
  <si>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</si>
  <si>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</si>
  <si>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</si>
  <si>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</si>
  <si>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</si>
  <si>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</si>
  <si>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</si>
  <si>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</si>
  <si>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</si>
  <si>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</si>
  <si>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</si>
  <si>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</si>
  <si>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</si>
  <si>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</si>
  <si>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</si>
  <si>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</si>
  <si>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</si>
  <si>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</si>
  <si>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</si>
  <si>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</si>
  <si>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</si>
  <si>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</si>
  <si>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</si>
  <si>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</si>
  <si>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</si>
  <si>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</si>
  <si>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</si>
  <si>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</si>
  <si>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</si>
  <si>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</si>
  <si>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</si>
  <si>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</si>
  <si>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</si>
  <si>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</si>
  <si>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</si>
  <si>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</si>
  <si>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</si>
  <si>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</si>
  <si>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</si>
  <si>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</si>
  <si>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</si>
  <si>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</si>
  <si>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</si>
  <si>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</si>
  <si>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</si>
  <si>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</si>
  <si>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</si>
  <si>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</si>
  <si>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</si>
  <si>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</si>
  <si>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</si>
  <si>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</si>
  <si>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</si>
  <si>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</si>
  <si>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</si>
  <si>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</si>
  <si>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</si>
  <si>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</si>
  <si>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</si>
  <si>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</si>
  <si>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</si>
  <si>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</si>
  <si>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</si>
  <si>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</si>
  <si>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</si>
  <si>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</si>
  <si>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</si>
  <si>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</si>
  <si>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</si>
  <si>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</si>
  <si>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</si>
  <si>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</si>
  <si>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</si>
  <si>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</si>
  <si>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</si>
  <si>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</si>
  <si>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</si>
  <si>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</si>
  <si>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</si>
  <si>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</si>
  <si>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</si>
  <si>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</si>
  <si>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</si>
  <si>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</si>
  <si>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</si>
  <si>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</si>
  <si>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</si>
  <si>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</si>
  <si>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</si>
  <si>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</si>
  <si>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</si>
  <si>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</si>
  <si>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</si>
  <si>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</si>
  <si>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</si>
  <si>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</si>
  <si>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</si>
  <si>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</si>
  <si>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</si>
  <si>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</si>
  <si>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</si>
  <si>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</si>
  <si>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</si>
  <si>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</si>
  <si>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</si>
  <si>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</si>
  <si>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</si>
  <si>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</si>
  <si>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</si>
  <si>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</si>
  <si>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</si>
  <si>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</si>
  <si>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</si>
  <si>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</si>
  <si>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</si>
  <si>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</si>
  <si>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</si>
  <si>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</si>
  <si>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</si>
  <si>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</si>
  <si>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</si>
  <si>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</si>
  <si>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</si>
  <si>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</si>
  <si>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</si>
  <si>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</si>
  <si>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</si>
  <si>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</si>
  <si>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</si>
  <si>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</si>
  <si>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</si>
  <si>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</si>
  <si>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</si>
  <si>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</si>
  <si>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</si>
  <si>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</si>
  <si>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</si>
  <si>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</si>
  <si>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</si>
  <si>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</si>
  <si>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</si>
  <si>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</si>
  <si>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</si>
  <si>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</si>
  <si>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</si>
  <si>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</si>
  <si>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</si>
  <si>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</si>
  <si>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</si>
  <si>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</si>
  <si>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</si>
  <si>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</si>
  <si>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</si>
  <si>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</si>
  <si>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</si>
  <si>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</si>
  <si>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</si>
  <si>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</si>
  <si>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</si>
  <si>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</si>
  <si>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</si>
  <si>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</si>
  <si>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</si>
  <si>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</si>
  <si>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</si>
  <si>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</si>
  <si>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</si>
  <si>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</si>
  <si>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</si>
  <si>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</si>
  <si>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</si>
  <si>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</si>
  <si>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</si>
  <si>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</si>
  <si>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</si>
  <si>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</si>
  <si>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</si>
  <si>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</si>
  <si>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</si>
  <si>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</si>
  <si>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</si>
  <si>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</si>
  <si>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</si>
  <si>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</si>
  <si>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</si>
  <si>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</si>
  <si>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</si>
  <si>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</si>
  <si>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</si>
  <si>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</si>
  <si>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</si>
  <si>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</si>
  <si>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</si>
  <si>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</si>
  <si>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</si>
  <si>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</si>
  <si>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</si>
  <si>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</si>
  <si>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</si>
  <si>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</si>
  <si>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</si>
  <si>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</si>
  <si>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</si>
  <si>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</si>
  <si>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</si>
  <si>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</si>
  <si>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</si>
  <si>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</si>
  <si>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</si>
  <si>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</si>
  <si>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</si>
  <si>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</si>
  <si>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</si>
  <si>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</si>
  <si>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</si>
  <si>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</si>
  <si>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</si>
  <si>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</si>
  <si>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</si>
  <si>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</si>
  <si>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</si>
  <si>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</si>
  <si>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</si>
  <si>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</si>
  <si>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</si>
  <si>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</si>
  <si>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</si>
  <si>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</si>
  <si>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</si>
  <si>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</si>
  <si>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</si>
  <si>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</si>
  <si>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</si>
  <si>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</si>
  <si>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</si>
  <si>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</si>
  <si>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</si>
  <si>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</si>
  <si>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</si>
  <si>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</si>
  <si>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</si>
  <si>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</si>
  <si>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</si>
  <si>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</si>
  <si>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</si>
  <si>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</si>
  <si>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</si>
  <si>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</si>
  <si>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</si>
  <si>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</si>
  <si>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</si>
  <si>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</si>
  <si>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</si>
  <si>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</si>
  <si>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</si>
  <si>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</si>
  <si>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</si>
  <si>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</si>
  <si>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</si>
  <si>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</si>
  <si>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</si>
  <si>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</si>
  <si>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</si>
  <si>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</si>
  <si>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</si>
  <si>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</si>
  <si>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</si>
  <si>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</si>
  <si>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</si>
  <si>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</si>
  <si>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</si>
  <si>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</si>
  <si>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</si>
  <si>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</si>
  <si>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</si>
  <si>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</si>
  <si>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</si>
  <si>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</si>
  <si>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</si>
  <si>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</si>
  <si>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</si>
  <si>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</si>
  <si>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</si>
  <si>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</si>
  <si>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</si>
  <si>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</si>
  <si>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</si>
  <si>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</si>
  <si>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</si>
  <si>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</si>
  <si>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</si>
  <si>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</si>
  <si>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</si>
  <si>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</si>
  <si>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</si>
  <si>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</si>
  <si>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</si>
  <si>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</si>
  <si>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</si>
  <si>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</si>
  <si>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</si>
  <si>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</si>
  <si>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</si>
  <si>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</si>
  <si>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</si>
  <si>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</si>
  <si>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</si>
  <si>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</si>
  <si>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</si>
  <si>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</si>
  <si>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</si>
  <si>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</si>
  <si>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</si>
  <si>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</si>
  <si>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</si>
  <si>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</si>
  <si>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</si>
  <si>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</si>
  <si>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</si>
  <si>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</si>
  <si>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</si>
  <si>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</si>
  <si>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</si>
  <si>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</si>
  <si>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</si>
  <si>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</si>
  <si>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</si>
  <si>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</si>
  <si>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</si>
  <si>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</si>
  <si>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</si>
  <si>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</si>
  <si>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</si>
  <si>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</si>
  <si>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</si>
  <si>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</si>
  <si>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</si>
  <si>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</si>
  <si>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</si>
  <si>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</si>
  <si>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</si>
  <si>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</si>
  <si>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</si>
  <si>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</si>
  <si>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</si>
  <si>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</si>
  <si>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</si>
  <si>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</si>
  <si>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</si>
  <si>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</si>
  <si>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</si>
  <si>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</si>
  <si>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</si>
  <si>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</si>
  <si>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</si>
  <si>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</si>
  <si>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</si>
  <si>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</si>
  <si>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</si>
  <si>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</si>
  <si>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</si>
  <si>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</si>
  <si>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</si>
  <si>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</si>
  <si>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</si>
  <si>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</si>
  <si>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</si>
  <si>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</si>
  <si>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</si>
  <si>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</si>
  <si>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</si>
  <si>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</si>
  <si>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</si>
  <si>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</si>
  <si>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</si>
  <si>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</si>
  <si>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</si>
  <si>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</si>
  <si>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</si>
  <si>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</si>
  <si>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</si>
  <si>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</si>
  <si>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</si>
  <si>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</si>
  <si>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</si>
  <si>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</si>
  <si>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</si>
  <si>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</si>
  <si>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</si>
  <si>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</si>
  <si>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</si>
  <si>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</si>
  <si>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</si>
  <si>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</si>
  <si>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</si>
  <si>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</si>
  <si>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</si>
  <si>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</si>
  <si>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</si>
  <si>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</si>
  <si>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</si>
  <si>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</si>
  <si>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</si>
  <si>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</si>
  <si>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</si>
  <si>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</si>
  <si>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</si>
  <si>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</si>
  <si>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</si>
  <si>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</si>
  <si>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</si>
  <si>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</si>
  <si>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</si>
  <si>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</si>
  <si>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</si>
  <si>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</si>
  <si>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</si>
  <si>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</si>
  <si>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</si>
  <si>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</si>
  <si>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</si>
  <si>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</si>
  <si>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</si>
  <si>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</si>
  <si>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</si>
  <si>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</si>
  <si>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</si>
  <si>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</si>
  <si>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</si>
  <si>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</si>
  <si>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</si>
  <si>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</si>
  <si>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</si>
  <si>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</si>
  <si>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</si>
  <si>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</si>
  <si>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</si>
  <si>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</si>
  <si>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</si>
  <si>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</si>
  <si>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</si>
  <si>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</si>
  <si>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</si>
  <si>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</si>
  <si>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</si>
  <si>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</si>
  <si>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</si>
  <si>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</si>
  <si>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</si>
  <si>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</si>
  <si>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</si>
  <si>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</si>
  <si>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</si>
  <si>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</si>
  <si>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</si>
  <si>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</si>
  <si>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</si>
  <si>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</si>
  <si>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</si>
  <si>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</si>
  <si>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</si>
  <si>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</si>
  <si>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</si>
  <si>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</si>
  <si>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</si>
  <si>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</si>
  <si>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</si>
  <si>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</si>
  <si>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</si>
  <si>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</si>
  <si>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</si>
  <si>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</si>
  <si>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</si>
  <si>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</si>
  <si>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</si>
  <si>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</si>
  <si>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</si>
  <si>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</si>
  <si>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</si>
  <si>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</si>
  <si>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</si>
  <si>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</si>
  <si>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</si>
  <si>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</si>
  <si>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</si>
  <si>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</si>
  <si>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</si>
  <si>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</si>
  <si>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</si>
  <si>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</si>
  <si>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</si>
  <si>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</si>
  <si>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</si>
  <si>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</si>
  <si>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</si>
  <si>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</si>
  <si>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</si>
  <si>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</si>
  <si>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</si>
  <si>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</si>
  <si>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</si>
  <si>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</si>
  <si>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</si>
  <si>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</si>
  <si>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</si>
  <si>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</si>
  <si>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</si>
  <si>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</si>
  <si>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</si>
  <si>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</si>
  <si>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</si>
  <si>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</si>
  <si>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</si>
  <si>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</si>
  <si>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</si>
  <si>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</si>
  <si>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</si>
  <si>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</si>
  <si>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</si>
  <si>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</si>
  <si>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</si>
  <si>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</si>
  <si>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</si>
  <si>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</si>
  <si>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</si>
  <si>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</si>
  <si>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</si>
  <si>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</si>
  <si>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</si>
  <si>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</si>
  <si>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</si>
  <si>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</si>
  <si>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</si>
  <si>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</si>
  <si>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</si>
  <si>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</si>
  <si>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</si>
  <si>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</si>
  <si>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</si>
  <si>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</si>
  <si>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</si>
  <si>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</si>
  <si>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</si>
  <si>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</si>
  <si>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</si>
  <si>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</si>
  <si>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</si>
  <si>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</si>
  <si>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</si>
  <si>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</si>
  <si>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</si>
  <si>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</si>
  <si>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</si>
  <si>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</si>
  <si>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</si>
  <si>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</si>
  <si>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</si>
  <si>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</si>
  <si>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</si>
  <si>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</si>
  <si>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</si>
  <si>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</si>
  <si>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</si>
  <si>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</si>
  <si>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</si>
  <si>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</si>
  <si>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</si>
  <si>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</si>
  <si>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</si>
  <si>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</si>
  <si>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</si>
  <si>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</si>
  <si>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</si>
  <si>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</si>
  <si>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</si>
  <si>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</si>
  <si>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</si>
  <si>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</si>
  <si>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</si>
  <si>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</si>
  <si>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</si>
  <si>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</si>
  <si>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</si>
  <si>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</si>
  <si>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</si>
  <si>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</si>
  <si>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</si>
  <si>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</si>
  <si>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</si>
  <si>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</si>
  <si>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</si>
  <si>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</si>
  <si>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</si>
  <si>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</si>
  <si>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</si>
  <si>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</si>
  <si>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</si>
  <si>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</si>
  <si>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</si>
  <si>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</si>
  <si>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</si>
  <si>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</si>
  <si>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</si>
  <si>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</si>
  <si>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</si>
  <si>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</si>
  <si>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</si>
  <si>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</si>
  <si>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</si>
  <si>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</si>
  <si>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</si>
  <si>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</si>
  <si>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</si>
  <si>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</si>
  <si>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</si>
  <si>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</si>
  <si>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</si>
  <si>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</si>
  <si>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</si>
  <si>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</si>
  <si>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</si>
  <si>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</si>
  <si>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</si>
  <si>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</si>
  <si>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</si>
  <si>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</si>
  <si>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</si>
  <si>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</si>
  <si>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</si>
  <si>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</si>
  <si>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</si>
  <si>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</si>
  <si>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</si>
  <si>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</si>
  <si>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</si>
  <si>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</si>
  <si>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</si>
  <si>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</si>
  <si>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</si>
  <si>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</si>
  <si>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</si>
  <si>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</si>
  <si>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</si>
  <si>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</si>
  <si>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</si>
  <si>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</si>
  <si>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</si>
  <si>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</si>
  <si>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</si>
  <si>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</si>
  <si>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</si>
  <si>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</si>
  <si>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</si>
  <si>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</si>
  <si>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</si>
  <si>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</si>
  <si>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</si>
  <si>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</si>
  <si>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</si>
  <si>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</si>
  <si>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</si>
  <si>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</si>
  <si>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</si>
  <si>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</si>
  <si>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</si>
  <si>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</si>
  <si>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</si>
  <si>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</si>
  <si>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</si>
  <si>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</si>
  <si>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</si>
  <si>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</si>
  <si>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</si>
  <si>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</si>
  <si>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</si>
  <si>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</si>
  <si>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</si>
  <si>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</si>
  <si>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</si>
  <si>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</si>
  <si>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</si>
  <si>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</si>
  <si>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</si>
  <si>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</si>
  <si>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</si>
  <si>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</si>
  <si>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</si>
  <si>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</si>
  <si>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</si>
  <si>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</si>
  <si>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</si>
  <si>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</si>
  <si>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</si>
  <si>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</si>
  <si>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</si>
  <si>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</si>
  <si>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</si>
  <si>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</si>
  <si>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</si>
  <si>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</si>
  <si>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</si>
  <si>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</si>
  <si>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</si>
  <si>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</si>
  <si>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</si>
  <si>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</si>
  <si>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</si>
  <si>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</si>
  <si>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</si>
  <si>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</si>
  <si>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</si>
  <si>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</si>
  <si>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</si>
  <si>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</si>
  <si>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</si>
  <si>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</si>
  <si>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</si>
  <si>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</si>
  <si>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</si>
  <si>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</si>
  <si>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</si>
  <si>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</si>
  <si>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</si>
  <si>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</si>
  <si>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</si>
  <si>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</si>
  <si>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</si>
  <si>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</si>
  <si>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</si>
  <si>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</si>
  <si>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</si>
  <si>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</si>
  <si>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</si>
  <si>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</si>
  <si>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</si>
  <si>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</si>
  <si>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</si>
  <si>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</si>
  <si>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</si>
  <si>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</si>
  <si>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</si>
  <si>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</si>
  <si>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</si>
  <si>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</si>
  <si>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</si>
  <si>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</si>
  <si>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</si>
  <si>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</si>
  <si>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</si>
  <si>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</si>
  <si>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</si>
  <si>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</si>
  <si>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</si>
  <si>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</si>
  <si>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</si>
  <si>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</si>
  <si>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</si>
  <si>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</si>
  <si>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</si>
  <si>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</si>
  <si>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</si>
  <si>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</si>
  <si>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</si>
  <si>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</si>
  <si>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</si>
  <si>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</si>
  <si>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</si>
  <si>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</si>
  <si>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</si>
  <si>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</si>
  <si>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</si>
  <si>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</si>
  <si>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</si>
  <si>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</si>
  <si>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</si>
  <si>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</si>
  <si>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</si>
  <si>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</si>
  <si>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</si>
  <si>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</si>
  <si>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</si>
  <si>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</si>
  <si>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</si>
  <si>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</si>
  <si>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</si>
  <si>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</si>
  <si>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</si>
  <si>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</si>
  <si>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</si>
  <si>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</si>
  <si>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</si>
  <si>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</si>
  <si>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</si>
  <si>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</si>
  <si>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</si>
  <si>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</si>
  <si>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</si>
  <si>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</si>
  <si>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</si>
  <si>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</si>
  <si>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</si>
  <si>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</si>
  <si>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</si>
  <si>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</si>
  <si>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</si>
  <si>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</si>
  <si>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</si>
  <si>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</si>
  <si>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</si>
  <si>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</si>
  <si>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</si>
  <si>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</si>
  <si>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</si>
  <si>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</si>
  <si>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</si>
  <si>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</si>
  <si>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</si>
  <si>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</si>
  <si>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</si>
  <si>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</si>
  <si>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</si>
  <si>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</si>
  <si>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</si>
  <si>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</si>
  <si>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</si>
  <si>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</si>
  <si>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</si>
  <si>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</si>
  <si>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</si>
  <si>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</si>
  <si>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</si>
  <si>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</si>
  <si>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</si>
  <si>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</si>
  <si>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</si>
  <si>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</si>
  <si>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</si>
  <si>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</si>
  <si>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</si>
  <si>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</si>
  <si>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</si>
  <si>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</si>
  <si>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</si>
  <si>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</si>
  <si>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</si>
  <si>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</si>
  <si>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</si>
  <si>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</si>
  <si>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</si>
  <si>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</si>
  <si>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</si>
  <si>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</si>
  <si>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</si>
  <si>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</si>
  <si>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</si>
  <si>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</si>
  <si>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</si>
  <si>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</si>
  <si>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</si>
  <si>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</si>
  <si>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</si>
  <si>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</si>
  <si>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</si>
  <si>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</si>
  <si>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</si>
  <si>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</si>
  <si>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</si>
  <si>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</si>
  <si>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</si>
  <si>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</si>
  <si>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</si>
  <si>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</si>
  <si>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</si>
  <si>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</si>
  <si>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</si>
  <si>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</si>
  <si>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</si>
  <si>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</si>
  <si>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</si>
  <si>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</si>
  <si>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</si>
  <si>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</si>
  <si>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</si>
  <si>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</si>
  <si>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</si>
  <si>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</si>
  <si>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</si>
  <si>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</si>
  <si>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</si>
  <si>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</si>
  <si>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</si>
  <si>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</si>
  <si>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</si>
  <si>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</si>
  <si>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</si>
  <si>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</si>
  <si>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</si>
  <si>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</si>
  <si>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</si>
  <si>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</si>
  <si>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</si>
  <si>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</si>
  <si>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</si>
  <si>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</si>
  <si>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</si>
  <si>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</si>
  <si>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</si>
  <si>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</si>
  <si>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</si>
  <si>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</si>
  <si>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</si>
  <si>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</si>
  <si>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</si>
  <si>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</si>
  <si>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</si>
  <si>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</si>
  <si>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</si>
  <si>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</si>
  <si>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</si>
  <si>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</si>
  <si>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</si>
  <si>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</si>
  <si>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</si>
  <si>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</si>
  <si>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</si>
  <si>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</si>
  <si>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</si>
  <si>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</si>
  <si>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</si>
  <si>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</si>
  <si>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</si>
  <si>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</si>
  <si>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</si>
  <si>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</si>
  <si>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</si>
  <si>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</si>
  <si>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</si>
  <si>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</si>
  <si>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</si>
  <si>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</si>
  <si>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</si>
  <si>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</si>
  <si>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</si>
  <si>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</si>
  <si>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</si>
  <si>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</si>
  <si>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</si>
  <si>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</si>
  <si>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</si>
  <si>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</si>
  <si>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</si>
  <si>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</si>
  <si>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</si>
  <si>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</si>
  <si>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</si>
  <si>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</si>
  <si>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</si>
  <si>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</si>
  <si>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</si>
  <si>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</si>
  <si>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</si>
  <si>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</si>
  <si>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</si>
  <si>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</si>
  <si>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</si>
  <si>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</si>
  <si>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</si>
  <si>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</si>
  <si>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</si>
  <si>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</si>
  <si>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</si>
  <si>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</si>
  <si>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</si>
  <si>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</si>
  <si>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</si>
  <si>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</si>
  <si>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</si>
  <si>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</si>
  <si>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</si>
  <si>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</si>
  <si>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</si>
  <si>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</si>
  <si>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</si>
  <si>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</si>
  <si>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</si>
  <si>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</si>
  <si>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</si>
  <si>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</si>
  <si>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</si>
  <si>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</si>
  <si>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</si>
  <si>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</si>
  <si>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</si>
  <si>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</si>
  <si>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</si>
  <si>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</si>
  <si>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</si>
  <si>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</si>
  <si>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</si>
  <si>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</si>
  <si>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</si>
  <si>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</si>
  <si>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</si>
  <si>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</si>
  <si>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</si>
  <si>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</si>
  <si>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</si>
  <si>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</si>
  <si>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</si>
  <si>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</si>
  <si>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</si>
  <si>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</si>
  <si>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</si>
  <si>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</si>
  <si>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</si>
  <si>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</si>
  <si>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</si>
  <si>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</si>
  <si>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</si>
  <si>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</si>
  <si>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</si>
  <si>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</si>
  <si>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</si>
  <si>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</si>
  <si>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</si>
  <si>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</si>
  <si>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</si>
  <si>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</si>
  <si>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</si>
  <si>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</si>
  <si>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</si>
  <si>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</si>
  <si>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</si>
  <si>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</si>
  <si>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</si>
  <si>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</si>
  <si>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</si>
  <si>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</si>
  <si>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</si>
  <si>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</si>
  <si>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</si>
  <si>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</si>
  <si>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</si>
  <si>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</si>
  <si>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</si>
  <si>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</si>
  <si>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</si>
  <si>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</si>
  <si>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</si>
  <si>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</si>
  <si>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</si>
  <si>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</si>
  <si>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</si>
  <si>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</si>
  <si>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</si>
  <si>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</si>
  <si>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</si>
  <si>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</si>
  <si>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</si>
  <si>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</si>
  <si>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</si>
  <si>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</si>
  <si>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</si>
  <si>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</si>
  <si>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</si>
  <si>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</si>
  <si>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</si>
  <si>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</si>
  <si>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</si>
  <si>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</si>
  <si>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</si>
  <si>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</si>
  <si>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</si>
  <si>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</si>
  <si>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</si>
  <si>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</si>
  <si>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</si>
  <si>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</si>
  <si>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</si>
  <si>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</si>
  <si>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</si>
  <si>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</si>
  <si>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</si>
  <si>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</si>
  <si>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</si>
  <si>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</si>
  <si>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</si>
  <si>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</si>
  <si>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</si>
  <si>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</si>
  <si>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</si>
  <si>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</si>
  <si>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</si>
  <si>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</si>
  <si>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</si>
  <si>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</si>
  <si>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</si>
  <si>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</si>
  <si>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</si>
  <si>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</si>
  <si>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</si>
  <si>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</si>
  <si>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</si>
  <si>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</si>
  <si>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</si>
  <si>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</si>
  <si>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</si>
  <si>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</si>
  <si>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</si>
  <si>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</si>
  <si>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</si>
  <si>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</si>
  <si>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</si>
  <si>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</si>
  <si>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</si>
  <si>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</si>
  <si>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</si>
  <si>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</si>
  <si>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</si>
  <si>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</si>
  <si>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</si>
  <si>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</si>
  <si>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</si>
  <si>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</si>
  <si>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</si>
  <si>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</si>
  <si>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</si>
  <si>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</si>
  <si>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</si>
  <si>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</si>
  <si>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</si>
  <si>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</si>
  <si>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</si>
  <si>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</si>
  <si>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</si>
  <si>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</si>
  <si>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</si>
  <si>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</si>
  <si>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</si>
  <si>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</si>
  <si>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</si>
  <si>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</si>
  <si>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</si>
  <si>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</si>
  <si>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</si>
  <si>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</si>
  <si>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</si>
  <si>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</si>
  <si>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</si>
  <si>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</si>
  <si>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</si>
  <si>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</si>
  <si>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</si>
  <si>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</si>
  <si>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</si>
  <si>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</si>
  <si>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</si>
  <si>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</si>
  <si>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</si>
  <si>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</si>
  <si>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</si>
  <si>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</si>
  <si>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</si>
  <si>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</si>
  <si>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</si>
  <si>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</si>
  <si>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</si>
  <si>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</si>
  <si>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</si>
  <si>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</si>
  <si>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</si>
  <si>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</si>
  <si>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</si>
  <si>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</si>
  <si>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</si>
  <si>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</si>
  <si>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</si>
  <si>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</si>
  <si>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</si>
  <si>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</si>
  <si>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</si>
  <si>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</si>
  <si>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</si>
  <si>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</si>
  <si>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</si>
  <si>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</si>
  <si>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</si>
  <si>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</si>
  <si>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</si>
  <si>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</si>
  <si>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</si>
  <si>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</si>
  <si>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</si>
  <si>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</si>
  <si>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</si>
  <si>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</si>
  <si>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</si>
  <si>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</si>
  <si>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</si>
  <si>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</si>
  <si>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</si>
  <si>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</si>
  <si>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</si>
  <si>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</si>
  <si>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</si>
  <si>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</si>
  <si>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</si>
  <si>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</si>
  <si>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</si>
  <si>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</si>
  <si>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</si>
  <si>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</si>
  <si>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</si>
  <si>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</si>
  <si>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</si>
  <si>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</si>
  <si>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</si>
  <si>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</si>
  <si>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</si>
  <si>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</si>
  <si>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</si>
  <si>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</si>
  <si>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</si>
  <si>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</si>
  <si>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</si>
  <si>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</si>
  <si>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</si>
  <si>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</si>
  <si>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</si>
  <si>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</si>
  <si>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</si>
  <si>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</si>
  <si>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</si>
  <si>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</si>
  <si>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</si>
  <si>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</si>
  <si>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</si>
  <si>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</si>
  <si>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</si>
  <si>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</si>
  <si>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</si>
  <si>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</si>
  <si>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</si>
  <si>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</si>
  <si>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</si>
  <si>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</si>
  <si>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</si>
  <si>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</si>
  <si>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</si>
  <si>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</si>
  <si>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</si>
  <si>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</si>
  <si>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</si>
  <si>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</si>
  <si>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</si>
  <si>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</si>
  <si>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</si>
  <si>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</si>
  <si>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</si>
  <si>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</si>
  <si>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</si>
  <si>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</si>
  <si>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</si>
  <si>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</si>
  <si>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</si>
  <si>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</si>
  <si>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</si>
  <si>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</si>
  <si>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</si>
  <si>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</si>
  <si>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</si>
  <si>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</si>
  <si>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</si>
  <si>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</si>
  <si>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</si>
  <si>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</si>
  <si>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</si>
  <si>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</si>
  <si>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</si>
  <si>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</si>
  <si>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</si>
  <si>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</si>
  <si>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</si>
  <si>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</si>
  <si>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</si>
  <si>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</si>
  <si>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</si>
  <si>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</si>
  <si>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</si>
  <si>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</si>
  <si>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</si>
  <si>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</si>
  <si>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</si>
  <si>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</si>
  <si>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</si>
  <si>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</si>
  <si>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</si>
  <si>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</si>
  <si>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</si>
  <si>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</si>
  <si>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</si>
  <si>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</si>
  <si>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</si>
  <si>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</si>
  <si>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</si>
  <si>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</si>
  <si>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</si>
  <si>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</si>
  <si>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</si>
  <si>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</si>
  <si>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</si>
  <si>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</si>
  <si>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</si>
  <si>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</si>
  <si>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</si>
  <si>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</si>
  <si>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</si>
  <si>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</si>
  <si>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</si>
  <si>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</si>
  <si>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</si>
  <si>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</si>
  <si>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</si>
  <si>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</si>
  <si>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</si>
  <si>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</si>
  <si>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</si>
  <si>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</si>
  <si>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</si>
  <si>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</si>
  <si>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</si>
  <si>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</si>
  <si>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</si>
  <si>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</si>
  <si>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</si>
  <si>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</si>
  <si>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</si>
  <si>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</si>
  <si>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</si>
  <si>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</si>
  <si>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</si>
  <si>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</si>
  <si>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</si>
  <si>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</si>
  <si>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</si>
  <si>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</si>
  <si>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</si>
  <si>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</si>
  <si>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</si>
  <si>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</si>
  <si>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</si>
  <si>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</si>
  <si>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</si>
  <si>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</si>
  <si>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</si>
  <si>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</si>
  <si>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</si>
  <si>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</si>
  <si>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</si>
  <si>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</si>
  <si>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</si>
  <si>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</si>
  <si>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</si>
  <si>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</si>
  <si>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</si>
  <si>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</si>
  <si>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</si>
  <si>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</si>
  <si>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</si>
  <si>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</si>
  <si>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</si>
  <si>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</si>
  <si>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</si>
  <si>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</si>
  <si>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</si>
  <si>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</si>
  <si>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</si>
  <si>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</si>
  <si>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</si>
  <si>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</si>
  <si>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</si>
  <si>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</si>
  <si>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</si>
  <si>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</si>
  <si>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</si>
  <si>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</si>
  <si>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</si>
  <si>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</si>
  <si>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</si>
  <si>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</si>
  <si>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</si>
  <si>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</si>
  <si>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</si>
  <si>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</si>
  <si>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</si>
  <si>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</si>
  <si>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</si>
  <si>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</si>
  <si>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</si>
  <si>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</si>
  <si>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</si>
  <si>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</si>
  <si>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</si>
  <si>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</si>
  <si>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</si>
  <si>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</si>
  <si>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</si>
  <si>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</si>
  <si>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</si>
  <si>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</si>
  <si>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</si>
  <si>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</si>
  <si>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</si>
  <si>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</si>
  <si>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</si>
  <si>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</si>
  <si>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</si>
  <si>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</si>
  <si>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</si>
  <si>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</si>
  <si>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</si>
  <si>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</si>
  <si>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</si>
  <si>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</si>
  <si>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</si>
  <si>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</si>
  <si>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</si>
  <si>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</si>
  <si>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</si>
  <si>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</si>
  <si>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</si>
  <si>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</si>
  <si>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</si>
  <si>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</si>
  <si>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</si>
  <si>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</si>
  <si>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</si>
  <si>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</si>
  <si>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</si>
  <si>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</si>
  <si>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</si>
  <si>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</si>
  <si>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</si>
  <si>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</si>
  <si>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</si>
  <si>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</si>
  <si>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</si>
  <si>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</si>
  <si>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</si>
  <si>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</si>
  <si>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</si>
  <si>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</si>
  <si>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</si>
  <si>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</si>
  <si>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</si>
  <si>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</si>
  <si>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</si>
  <si>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</si>
  <si>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</si>
  <si>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</si>
  <si>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</si>
  <si>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</si>
  <si>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</si>
  <si>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</si>
  <si>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</si>
  <si>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</si>
  <si>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</si>
  <si>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</si>
  <si>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</si>
  <si>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</si>
  <si>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</si>
  <si>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</si>
  <si>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</si>
  <si>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</si>
  <si>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</si>
  <si>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</si>
  <si>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</si>
  <si>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</si>
  <si>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</si>
  <si>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</si>
  <si>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</si>
  <si>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</si>
  <si>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</si>
  <si>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</si>
  <si>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</si>
  <si>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</si>
  <si>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</si>
  <si>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</si>
  <si>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</si>
  <si>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</si>
  <si>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</si>
  <si>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</si>
  <si>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</si>
  <si>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</si>
  <si>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</si>
  <si>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</si>
  <si>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</si>
  <si>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</si>
  <si>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</si>
  <si>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</si>
  <si>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</si>
  <si>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</si>
  <si>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</si>
  <si>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</si>
  <si>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</si>
  <si>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</si>
  <si>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</si>
  <si>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</si>
  <si>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</si>
  <si>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</si>
  <si>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</si>
  <si>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</si>
  <si>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</si>
  <si>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</si>
  <si>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</si>
  <si>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</si>
  <si>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</si>
  <si>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</si>
  <si>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</si>
  <si>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</si>
  <si>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</si>
  <si>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</si>
  <si>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</si>
  <si>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</si>
  <si>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</si>
  <si>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</si>
  <si>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</si>
  <si>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</si>
  <si>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</si>
  <si>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</si>
  <si>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</si>
  <si>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</si>
  <si>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</si>
  <si>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</si>
  <si>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</si>
  <si>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</si>
  <si>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</si>
  <si>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</si>
  <si>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</si>
  <si>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</si>
  <si>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</si>
  <si>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</si>
  <si>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</si>
  <si>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</si>
  <si>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</si>
  <si>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</si>
  <si>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</si>
  <si>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</si>
  <si>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</si>
  <si>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</si>
  <si>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</si>
  <si>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</si>
  <si>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</si>
  <si>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</si>
  <si>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</si>
  <si>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</si>
  <si>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</si>
  <si>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</si>
  <si>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</si>
  <si>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</si>
  <si>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</si>
  <si>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</si>
  <si>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</si>
  <si>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</si>
  <si>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</si>
  <si>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</si>
  <si>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</si>
  <si>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</si>
  <si>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</si>
  <si>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</si>
  <si>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</si>
  <si>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</si>
  <si>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</si>
  <si>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</si>
  <si>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</si>
  <si>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</si>
  <si>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</si>
  <si>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</si>
  <si>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</si>
  <si>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</si>
  <si>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</si>
  <si>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</si>
  <si>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</si>
  <si>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</si>
  <si>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</si>
  <si>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</si>
  <si>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</si>
  <si>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</si>
  <si>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</si>
  <si>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</si>
  <si>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</si>
  <si>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</si>
  <si>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</si>
  <si>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</si>
  <si>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</si>
  <si>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</si>
  <si>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</si>
  <si>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</si>
  <si>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</si>
  <si>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</si>
  <si>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</si>
  <si>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</si>
  <si>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</si>
  <si>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</si>
  <si>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</si>
  <si>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</si>
  <si>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</si>
  <si>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</si>
  <si>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</si>
  <si>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</si>
  <si>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</si>
  <si>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</si>
  <si>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</si>
  <si>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</si>
  <si>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</si>
  <si>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</si>
  <si>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</si>
  <si>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</si>
  <si>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</si>
  <si>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</si>
  <si>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</si>
  <si>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</si>
  <si>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</si>
  <si>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</si>
  <si>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</si>
  <si>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</si>
  <si>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</si>
  <si>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</si>
  <si>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</si>
  <si>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</si>
  <si>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</si>
  <si>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</si>
  <si>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</si>
  <si>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</si>
  <si>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</si>
  <si>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</si>
  <si>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</si>
  <si>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</si>
  <si>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</si>
  <si>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</si>
  <si>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</si>
  <si>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</si>
  <si>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</si>
  <si>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</si>
  <si>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</si>
  <si>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</si>
  <si>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</si>
  <si>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</si>
  <si>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</si>
  <si>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</si>
  <si>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</si>
  <si>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</si>
  <si>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</si>
  <si>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</si>
  <si>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</si>
  <si>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</si>
  <si>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</si>
  <si>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</si>
  <si>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</si>
  <si>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</si>
  <si>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</si>
  <si>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</si>
  <si>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</si>
  <si>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</si>
  <si>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</si>
  <si>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</si>
  <si>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</si>
  <si>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</si>
  <si>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</si>
  <si>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</si>
  <si>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</si>
  <si>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</si>
  <si>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</si>
  <si>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</si>
  <si>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</si>
  <si>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</si>
  <si>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</si>
  <si>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</si>
  <si>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</si>
  <si>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</si>
  <si>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</si>
  <si>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</si>
  <si>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</si>
  <si>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</si>
  <si>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</si>
  <si>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</si>
  <si>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</si>
  <si>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</si>
  <si>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</si>
  <si>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</si>
  <si>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</si>
  <si>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</si>
  <si>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</si>
  <si>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</si>
  <si>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</si>
  <si>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</si>
  <si>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</si>
  <si>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</si>
  <si>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</si>
  <si>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</si>
  <si>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</si>
  <si>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</si>
  <si>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</si>
  <si>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</si>
  <si>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</si>
  <si>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</si>
  <si>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</si>
  <si>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</si>
  <si>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</si>
  <si>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</si>
  <si>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</si>
  <si>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</si>
  <si>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</si>
  <si>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</si>
  <si>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</si>
  <si>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</si>
  <si>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</si>
  <si>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</si>
  <si>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</si>
  <si>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</si>
  <si>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</si>
  <si>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</si>
  <si>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</si>
  <si>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</si>
  <si>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</si>
  <si>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</si>
  <si>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</si>
  <si>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</si>
  <si>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</si>
  <si>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</si>
  <si>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</si>
  <si>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</si>
  <si>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</si>
  <si>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</si>
  <si>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</si>
  <si>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</si>
  <si>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</si>
  <si>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</si>
  <si>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</si>
  <si>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</si>
  <si>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</si>
  <si>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</si>
  <si>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</si>
  <si>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</si>
  <si>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</si>
  <si>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</si>
  <si>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</si>
  <si>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</si>
  <si>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</si>
  <si>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</si>
  <si>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</si>
  <si>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</si>
  <si>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</si>
  <si>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</si>
  <si>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</si>
  <si>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</si>
  <si>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</si>
  <si>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</si>
  <si>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</si>
  <si>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</si>
  <si>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</si>
  <si>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</si>
  <si>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</si>
  <si>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</si>
  <si>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</si>
  <si>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</si>
  <si>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</si>
  <si>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</si>
  <si>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</si>
  <si>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</si>
  <si>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</si>
  <si>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</si>
  <si>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</si>
  <si>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</si>
  <si>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</si>
  <si>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</si>
  <si>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</si>
  <si>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</si>
  <si>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</si>
  <si>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</si>
  <si>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</si>
  <si>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</si>
  <si>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</si>
  <si>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</si>
  <si>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</si>
  <si>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</si>
  <si>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</si>
  <si>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</si>
  <si>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</si>
  <si>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</si>
  <si>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</si>
  <si>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</si>
  <si>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</si>
  <si>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</si>
  <si>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</si>
  <si>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</si>
  <si>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</si>
  <si>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</si>
  <si>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</si>
  <si>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</si>
  <si>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</si>
  <si>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</si>
  <si>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</si>
  <si>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</si>
  <si>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</si>
  <si>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</si>
  <si>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</si>
  <si>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</si>
  <si>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</si>
  <si>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</si>
  <si>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</si>
  <si>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</si>
  <si>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</si>
  <si>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</si>
  <si>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</si>
  <si>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</si>
  <si>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</si>
  <si>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</si>
  <si>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</si>
  <si>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</si>
  <si>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</si>
  <si>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</si>
  <si>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</si>
  <si>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</si>
  <si>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</si>
  <si>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</si>
  <si>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</si>
  <si>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</si>
  <si>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</si>
  <si>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</si>
  <si>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</si>
  <si>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</si>
  <si>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</si>
  <si>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</si>
  <si>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</si>
  <si>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</si>
  <si>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</si>
  <si>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</si>
  <si>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</si>
  <si>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</si>
  <si>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</si>
  <si>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</si>
  <si>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</si>
  <si>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</si>
  <si>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</si>
  <si>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</si>
  <si>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</si>
  <si>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</si>
  <si>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</si>
  <si>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</si>
  <si>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</si>
  <si>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</si>
  <si>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</si>
  <si>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</si>
  <si>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</si>
  <si>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</si>
  <si>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</si>
  <si>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</si>
  <si>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</si>
  <si>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</si>
  <si>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</si>
  <si>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</si>
  <si>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</si>
  <si>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</si>
  <si>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</si>
  <si>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</si>
  <si>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</si>
  <si>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</si>
  <si>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</si>
  <si>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</si>
  <si>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</si>
  <si>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</si>
  <si>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</si>
  <si>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</si>
  <si>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</si>
  <si>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</si>
  <si>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</si>
  <si>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</si>
  <si>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</si>
  <si>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</si>
  <si>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</si>
  <si>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</si>
  <si>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</si>
  <si>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</si>
  <si>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</si>
  <si>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</si>
  <si>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</si>
  <si>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</si>
  <si>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</si>
  <si>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</si>
  <si>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</si>
  <si>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</si>
  <si>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</si>
  <si>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</si>
  <si>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</si>
  <si>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</si>
  <si>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</si>
  <si>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</si>
  <si>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</si>
  <si>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</si>
  <si>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</si>
  <si>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</si>
  <si>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</si>
  <si>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</si>
  <si>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</si>
  <si>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</si>
  <si>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</si>
  <si>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</si>
  <si>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</si>
  <si>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</si>
  <si>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</si>
  <si>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</si>
  <si>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</si>
  <si>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</si>
  <si>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</si>
  <si>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</si>
  <si>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</si>
  <si>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</si>
  <si>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</si>
  <si>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</si>
  <si>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</si>
  <si>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</si>
  <si>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</si>
  <si>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</si>
  <si>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</si>
  <si>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</si>
  <si>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</si>
  <si>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</si>
  <si>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</si>
  <si>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</si>
  <si>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</si>
  <si>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</si>
  <si>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</si>
  <si>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</si>
  <si>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</si>
  <si>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</si>
  <si>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</si>
  <si>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</si>
  <si>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</si>
  <si>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</si>
  <si>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</si>
  <si>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</si>
  <si>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</si>
  <si>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</si>
  <si>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</si>
  <si>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</si>
  <si>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</si>
  <si>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</si>
  <si>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</si>
  <si>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</si>
  <si>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</si>
  <si>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</si>
  <si>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</si>
  <si>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</si>
  <si>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</si>
  <si>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</si>
  <si>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</si>
  <si>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</si>
  <si>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</si>
  <si>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</si>
  <si>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</si>
  <si>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</si>
  <si>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</si>
  <si>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</si>
  <si>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</si>
  <si>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</si>
  <si>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</si>
  <si>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</si>
  <si>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</si>
  <si>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</si>
  <si>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</si>
  <si>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</si>
  <si>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</si>
  <si>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</si>
  <si>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</si>
  <si>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</si>
  <si>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</si>
  <si>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</si>
  <si>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</si>
  <si>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</si>
  <si>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</si>
  <si>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</si>
  <si>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</si>
  <si>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</si>
  <si>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</si>
  <si>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</si>
  <si>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</si>
  <si>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</si>
  <si>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</si>
  <si>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</si>
  <si>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</si>
  <si>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</si>
  <si>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</si>
  <si>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</si>
  <si>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</si>
  <si>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</si>
  <si>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</si>
  <si>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</si>
  <si>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</si>
  <si>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</si>
  <si>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</si>
  <si>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</si>
  <si>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</si>
  <si>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</si>
  <si>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</si>
  <si>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</si>
  <si>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</si>
  <si>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</si>
  <si>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</si>
  <si>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</si>
  <si>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</si>
  <si>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</si>
  <si>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</si>
  <si>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</si>
  <si>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</si>
  <si>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</si>
  <si>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</si>
  <si>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</si>
  <si>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</si>
  <si>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</si>
  <si>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</si>
  <si>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</si>
  <si>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</si>
  <si>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</si>
  <si>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</si>
  <si>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</si>
  <si>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</si>
  <si>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</si>
  <si>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</si>
  <si>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</si>
  <si>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</si>
  <si>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</si>
  <si>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</si>
  <si>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</si>
  <si>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</si>
  <si>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</si>
  <si>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</si>
  <si>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</si>
  <si>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</si>
  <si>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</si>
  <si>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</si>
  <si>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</si>
  <si>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</si>
  <si>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</si>
  <si>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</si>
  <si>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</si>
  <si>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</si>
  <si>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</si>
  <si>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</si>
  <si>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</si>
  <si>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</si>
  <si>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</si>
  <si>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</si>
  <si>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</si>
  <si>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</si>
  <si>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</si>
  <si>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</si>
  <si>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</si>
  <si>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</si>
  <si>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</si>
  <si>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</si>
  <si>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</si>
  <si>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</si>
  <si>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</si>
  <si>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</si>
  <si>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</si>
  <si>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</si>
  <si>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</si>
  <si>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</si>
  <si>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</si>
  <si>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</si>
  <si>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</si>
  <si>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</si>
  <si>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</si>
  <si>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</si>
  <si>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</si>
  <si>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</si>
  <si>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</si>
  <si>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</si>
  <si>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</si>
  <si>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</si>
  <si>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</si>
  <si>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</si>
  <si>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</si>
  <si>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</si>
  <si>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</si>
  <si>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</si>
  <si>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</si>
  <si>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</si>
  <si>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</si>
  <si>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</si>
  <si>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</si>
  <si>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</si>
  <si>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</si>
  <si>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</si>
  <si>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</si>
  <si>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</si>
  <si>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</si>
  <si>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</si>
  <si>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</si>
  <si>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</si>
  <si>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</si>
  <si>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</si>
  <si>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</si>
  <si>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</si>
  <si>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</si>
  <si>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</si>
  <si>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</si>
  <si>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</si>
  <si>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</si>
  <si>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</si>
  <si>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</si>
  <si>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</si>
  <si>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</si>
  <si>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</si>
  <si>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</si>
  <si>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</si>
  <si>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</si>
  <si>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</si>
  <si>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</si>
  <si>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</si>
  <si>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</si>
  <si>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</si>
  <si>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</si>
  <si>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</si>
  <si>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</si>
  <si>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</si>
  <si>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</si>
  <si>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</si>
  <si>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</si>
  <si>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</si>
  <si>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</si>
  <si>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</si>
  <si>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</si>
  <si>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</si>
  <si>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</si>
  <si>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</si>
  <si>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</si>
  <si>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</si>
  <si>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</si>
  <si>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</si>
  <si>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</si>
  <si>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</si>
  <si>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</si>
  <si>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</si>
  <si>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</si>
  <si>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</si>
  <si>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</si>
  <si>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</si>
  <si>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</si>
  <si>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</si>
  <si>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</si>
  <si>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</si>
  <si>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</si>
  <si>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</si>
  <si>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</si>
  <si>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</si>
  <si>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</si>
  <si>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</si>
  <si>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</si>
  <si>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</si>
  <si>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</si>
  <si>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</si>
  <si>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</si>
  <si>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</si>
  <si>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</si>
  <si>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</si>
  <si>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</si>
  <si>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</si>
  <si>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</si>
  <si>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</si>
  <si>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</si>
  <si>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</si>
  <si>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</si>
  <si>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</si>
  <si>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</si>
  <si>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</si>
  <si>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</si>
  <si>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</si>
  <si>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</si>
  <si>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</si>
  <si>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</si>
  <si>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</si>
  <si>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</si>
  <si>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</si>
  <si>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</si>
  <si>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</si>
  <si>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</si>
  <si>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</si>
  <si>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</si>
  <si>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</si>
  <si>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</si>
  <si>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</si>
  <si>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</si>
  <si>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</si>
  <si>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</si>
  <si>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</si>
  <si>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</si>
  <si>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</si>
  <si>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</si>
  <si>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</si>
  <si>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</si>
  <si>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</si>
  <si>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</si>
  <si>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</si>
  <si>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</si>
  <si>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</si>
  <si>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</si>
  <si>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</si>
  <si>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</si>
  <si>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</si>
  <si>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</si>
  <si>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</si>
  <si>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</si>
  <si>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</si>
  <si>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</si>
  <si>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</si>
  <si>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</si>
  <si>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</si>
  <si>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</si>
  <si>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</si>
  <si>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</si>
  <si>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</si>
  <si>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</si>
  <si>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</si>
  <si>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</si>
  <si>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</si>
  <si>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</si>
  <si>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</si>
  <si>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</si>
  <si>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</si>
  <si>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</si>
  <si>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</si>
  <si>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</si>
  <si>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</si>
  <si>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</si>
  <si>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</si>
  <si>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</si>
  <si>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</si>
  <si>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</si>
  <si>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</si>
  <si>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</si>
  <si>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</si>
  <si>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</si>
  <si>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</si>
  <si>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</si>
  <si>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</si>
  <si>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</si>
  <si>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</si>
  <si>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</si>
  <si>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</si>
  <si>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</si>
  <si>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</si>
  <si>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</si>
  <si>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</si>
  <si>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</si>
  <si>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</si>
  <si>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</si>
  <si>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</si>
  <si>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</si>
  <si>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</si>
  <si>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</si>
  <si>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</si>
  <si>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</si>
  <si>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</si>
  <si>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</si>
  <si>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</si>
  <si>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</si>
  <si>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</si>
  <si>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</si>
  <si>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</si>
  <si>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</si>
  <si>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</si>
  <si>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</si>
  <si>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</si>
  <si>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</si>
  <si>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</si>
  <si>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</si>
  <si>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</si>
  <si>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</si>
  <si>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</si>
  <si>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</si>
  <si>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</si>
  <si>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</si>
  <si>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</si>
  <si>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</si>
  <si>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</si>
  <si>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</si>
  <si>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</si>
  <si>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</si>
  <si>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</si>
  <si>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</si>
  <si>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</si>
  <si>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</si>
  <si>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</si>
  <si>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</si>
  <si>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</si>
  <si>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</si>
  <si>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</si>
  <si>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</si>
  <si>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</si>
  <si>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</si>
  <si>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</si>
  <si>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</si>
  <si>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</si>
  <si>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</si>
  <si>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</si>
  <si>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</si>
  <si>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</si>
  <si>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</si>
  <si>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</si>
  <si>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</si>
  <si>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</si>
  <si>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</si>
  <si>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</si>
  <si>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</si>
  <si>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</si>
  <si>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</si>
  <si>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</si>
  <si>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</si>
  <si>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</si>
  <si>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</si>
  <si>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</si>
  <si>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</si>
  <si>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</si>
  <si>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</si>
  <si>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</si>
  <si>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</si>
  <si>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</si>
  <si>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</si>
  <si>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</si>
  <si>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</si>
  <si>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</si>
  <si>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</si>
  <si>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</si>
  <si>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</si>
  <si>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</si>
  <si>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</si>
  <si>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</si>
  <si>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</si>
  <si>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</si>
  <si>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</si>
  <si>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</si>
  <si>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</si>
  <si>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</si>
  <si>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</si>
  <si>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</si>
  <si>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</si>
  <si>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</si>
  <si>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</si>
  <si>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</si>
  <si>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</si>
  <si>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</si>
  <si>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</si>
  <si>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</si>
  <si>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</si>
  <si>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</si>
  <si>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</si>
  <si>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</si>
  <si>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</si>
  <si>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</si>
  <si>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</si>
  <si>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</si>
  <si>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</si>
  <si>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</si>
  <si>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</si>
  <si>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</si>
  <si>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</si>
  <si>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</si>
  <si>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</si>
  <si>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</si>
  <si>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</si>
  <si>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</si>
  <si>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</si>
  <si>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</si>
  <si>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</si>
  <si>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</si>
  <si>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</si>
  <si>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</si>
  <si>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</si>
  <si>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</si>
  <si>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</si>
  <si>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</si>
  <si>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</si>
  <si>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</si>
  <si>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</si>
  <si>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</si>
  <si>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</si>
  <si>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</si>
  <si>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</si>
  <si>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</si>
  <si>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</si>
  <si>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</si>
  <si>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</si>
  <si>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</si>
  <si>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</si>
  <si>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</si>
  <si>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</si>
  <si>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</si>
  <si>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</si>
  <si>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</si>
  <si>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</si>
  <si>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</si>
  <si>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</si>
  <si>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</si>
  <si>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</si>
  <si>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</si>
  <si>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</si>
  <si>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</si>
  <si>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</si>
  <si>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</si>
  <si>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</si>
  <si>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</si>
  <si>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</si>
  <si>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</si>
  <si>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</si>
  <si>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</si>
  <si>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</si>
  <si>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</si>
  <si>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</si>
  <si>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</si>
  <si>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</si>
  <si>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</si>
  <si>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</si>
  <si>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</si>
  <si>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</si>
  <si>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</si>
  <si>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</si>
  <si>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</si>
  <si>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</si>
  <si>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</si>
  <si>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</si>
  <si>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</si>
  <si>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</si>
  <si>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</si>
  <si>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</si>
  <si>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</si>
  <si>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</si>
  <si>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</si>
  <si>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</si>
  <si>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</si>
  <si>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</si>
  <si>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</si>
  <si>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</si>
  <si>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</si>
  <si>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</si>
  <si>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</si>
  <si>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</si>
  <si>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</si>
  <si>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</si>
  <si>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</si>
  <si>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</si>
  <si>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</si>
  <si>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</si>
  <si>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</si>
  <si>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</si>
  <si>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</si>
  <si>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</si>
  <si>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</si>
  <si>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</si>
  <si>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</si>
  <si>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</si>
  <si>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</si>
  <si>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</si>
  <si>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</si>
  <si>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</si>
  <si>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</si>
  <si>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</si>
  <si>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</si>
  <si>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</si>
  <si>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</si>
  <si>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</si>
  <si>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</si>
  <si>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</si>
  <si>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</si>
  <si>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</si>
  <si>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</si>
  <si>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</si>
  <si>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</si>
  <si>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</si>
  <si>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</si>
  <si>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</si>
  <si>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</si>
  <si>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</si>
  <si>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</si>
  <si>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</si>
  <si>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</si>
  <si>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</si>
  <si>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</si>
  <si>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</si>
  <si>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</si>
  <si>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</si>
  <si>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</si>
  <si>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</si>
  <si>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</si>
  <si>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</si>
  <si>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</si>
  <si>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</si>
  <si>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</si>
  <si>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</si>
  <si>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</si>
  <si>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</si>
  <si>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</si>
  <si>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</si>
  <si>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</si>
  <si>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</si>
  <si>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</si>
  <si>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</si>
  <si>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</si>
  <si>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</si>
  <si>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</si>
  <si>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</si>
  <si>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</si>
  <si>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</si>
  <si>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</si>
  <si>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</si>
  <si>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</si>
  <si>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</si>
  <si>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</si>
  <si>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</si>
  <si>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</si>
  <si>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</si>
  <si>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</si>
  <si>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</si>
  <si>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</si>
  <si>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</si>
  <si>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</si>
  <si>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</si>
  <si>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</si>
  <si>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</si>
  <si>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</si>
  <si>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</si>
  <si>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</si>
  <si>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</si>
  <si>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</si>
  <si>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</si>
  <si>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</si>
  <si>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</si>
  <si>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</si>
  <si>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</si>
  <si>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</si>
  <si>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</si>
  <si>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</si>
  <si>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</si>
  <si>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</si>
  <si>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</si>
  <si>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</si>
  <si>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</si>
  <si>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</si>
  <si>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</si>
  <si>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</si>
  <si>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</si>
  <si>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</si>
  <si>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</si>
  <si>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</si>
  <si>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</si>
  <si>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</si>
  <si>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</si>
  <si>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</si>
  <si>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</si>
  <si>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</si>
  <si>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</si>
  <si>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</si>
  <si>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</si>
  <si>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</si>
  <si>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</si>
  <si>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</si>
  <si>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</si>
  <si>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</si>
  <si>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</si>
  <si>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</si>
  <si>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</si>
  <si>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</si>
  <si>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</si>
  <si>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</si>
  <si>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</si>
  <si>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</si>
  <si>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</si>
  <si>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</si>
  <si>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</si>
  <si>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</si>
  <si>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</si>
  <si>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</si>
  <si>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</si>
  <si>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</si>
  <si>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</si>
  <si>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</si>
  <si>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</si>
  <si>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</si>
  <si>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</si>
  <si>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</si>
  <si>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</si>
  <si>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</si>
  <si>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</si>
  <si>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</si>
  <si>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</si>
  <si>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</si>
  <si>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</si>
  <si>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</si>
  <si>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</si>
  <si>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</si>
  <si>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</si>
  <si>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</si>
  <si>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</si>
  <si>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</si>
  <si>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</si>
  <si>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</si>
  <si>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</si>
  <si>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</si>
  <si>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</si>
  <si>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</si>
  <si>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</si>
  <si>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</si>
  <si>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</si>
  <si>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</si>
  <si>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</si>
  <si>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</si>
  <si>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</si>
  <si>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</si>
  <si>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</si>
  <si>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</si>
  <si>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</si>
  <si>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</si>
  <si>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</si>
  <si>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</si>
  <si>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</si>
  <si>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</si>
  <si>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</si>
  <si>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</si>
  <si>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</si>
  <si>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</si>
  <si>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</si>
  <si>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</si>
  <si>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</si>
  <si>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</si>
  <si>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</si>
  <si>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</si>
  <si>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</si>
  <si>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</si>
  <si>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</si>
  <si>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</si>
  <si>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</si>
  <si>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</si>
  <si>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</si>
  <si>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</si>
  <si>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</si>
  <si>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</si>
  <si>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</si>
  <si>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</si>
  <si>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</si>
  <si>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</si>
  <si>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</si>
  <si>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</si>
  <si>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</si>
  <si>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</si>
  <si>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</si>
  <si>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</si>
  <si>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</si>
  <si>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</si>
  <si>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</si>
  <si>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</si>
  <si>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</si>
  <si>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</si>
  <si>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</si>
  <si>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</si>
  <si>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</si>
  <si>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</si>
  <si>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</si>
  <si>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</si>
  <si>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</si>
  <si>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</si>
  <si>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</si>
  <si>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</si>
  <si>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</si>
  <si>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</si>
  <si>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</si>
  <si>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</si>
  <si>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</si>
  <si>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</si>
  <si>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</si>
  <si>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</si>
  <si>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</si>
  <si>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</si>
  <si>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</si>
  <si>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</si>
  <si>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</si>
  <si>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</si>
  <si>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</si>
  <si>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</si>
  <si>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</si>
  <si>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</si>
  <si>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</si>
  <si>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</si>
  <si>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</si>
  <si>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</si>
  <si>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</si>
  <si>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</si>
  <si>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</si>
  <si>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</si>
  <si>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</si>
  <si>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</si>
  <si>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</si>
  <si>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</si>
  <si>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</si>
  <si>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</si>
  <si>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</si>
  <si>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</si>
  <si>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</si>
  <si>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</si>
  <si>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</si>
  <si>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</si>
  <si>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</si>
  <si>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</si>
  <si>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</si>
  <si>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</si>
  <si>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</si>
  <si>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</si>
  <si>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</si>
  <si>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</si>
  <si>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</si>
  <si>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</si>
  <si>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</si>
  <si>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</si>
  <si>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</si>
  <si>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</si>
  <si>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</si>
  <si>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</si>
  <si>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</si>
  <si>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</si>
  <si>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</si>
  <si>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</si>
  <si>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</si>
  <si>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</si>
  <si>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</si>
  <si>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</si>
  <si>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</si>
  <si>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</si>
  <si>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</si>
  <si>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</si>
  <si>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</si>
  <si>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</si>
  <si>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</si>
  <si>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</si>
  <si>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</si>
  <si>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</si>
  <si>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</si>
  <si>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</si>
  <si>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</si>
  <si>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</si>
  <si>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</si>
  <si>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</si>
  <si>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</si>
  <si>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</si>
  <si>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</si>
  <si>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</si>
  <si>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</si>
  <si>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</si>
  <si>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</si>
  <si>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</si>
  <si>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</si>
  <si>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</si>
  <si>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</si>
  <si>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</si>
  <si>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</si>
  <si>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</si>
  <si>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</si>
  <si>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</si>
  <si>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</si>
  <si>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</si>
  <si>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</si>
  <si>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</si>
  <si>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</si>
  <si>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</si>
  <si>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</si>
  <si>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</si>
  <si>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</si>
  <si>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</si>
  <si>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</si>
  <si>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</si>
  <si>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</si>
  <si>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</si>
  <si>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</si>
  <si>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</si>
  <si>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</si>
  <si>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</si>
  <si>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</si>
  <si>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</si>
  <si>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</si>
  <si>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</si>
  <si>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</si>
  <si>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</si>
  <si>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</si>
  <si>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</si>
  <si>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</si>
  <si>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</si>
  <si>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</si>
  <si>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</si>
  <si>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</si>
  <si>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</si>
  <si>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</si>
  <si>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</si>
  <si>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</si>
  <si>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</si>
  <si>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</si>
  <si>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</si>
  <si>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</si>
  <si>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</si>
  <si>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</si>
  <si>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</si>
  <si>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</si>
  <si>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</si>
  <si>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</si>
  <si>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</si>
  <si>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</si>
  <si>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</si>
  <si>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</si>
  <si>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</si>
  <si>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</si>
  <si>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</si>
  <si>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</si>
  <si>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</si>
  <si>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</si>
  <si>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</si>
  <si>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</si>
  <si>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</si>
  <si>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</si>
  <si>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</si>
  <si>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</si>
  <si>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</si>
  <si>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</si>
  <si>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</si>
  <si>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</si>
  <si>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</si>
  <si>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</si>
  <si>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</si>
  <si>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</si>
  <si>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</si>
  <si>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</si>
  <si>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</si>
  <si>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</si>
  <si>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</si>
  <si>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</si>
  <si>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</si>
  <si>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</si>
  <si>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</si>
  <si>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</si>
  <si>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</si>
  <si>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</si>
  <si>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</si>
  <si>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</si>
  <si>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</si>
  <si>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</si>
  <si>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</si>
  <si>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</si>
  <si>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</si>
  <si>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</si>
  <si>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</si>
  <si>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</si>
  <si>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</si>
  <si>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</si>
  <si>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</si>
  <si>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</si>
  <si>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</si>
  <si>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</si>
  <si>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</si>
  <si>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</si>
  <si>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</si>
  <si>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</si>
  <si>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</si>
  <si>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</si>
  <si>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</si>
  <si>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</si>
  <si>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</si>
  <si>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</si>
  <si>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</si>
  <si>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</si>
  <si>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</si>
  <si>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</si>
  <si>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</si>
  <si>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</si>
  <si>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</si>
  <si>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</si>
  <si>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</si>
  <si>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</si>
  <si>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</si>
  <si>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</si>
  <si>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</si>
  <si>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</si>
  <si>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</si>
  <si>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</si>
  <si>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</si>
  <si>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</si>
  <si>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</si>
  <si>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</si>
  <si>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</si>
  <si>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</si>
  <si>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</si>
  <si>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</si>
  <si>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</si>
  <si>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</si>
  <si>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</si>
  <si>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</si>
  <si>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</si>
  <si>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</si>
  <si>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</si>
  <si>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</si>
  <si>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</si>
  <si>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</si>
  <si>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</si>
  <si>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</si>
  <si>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</si>
  <si>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</si>
  <si>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</si>
  <si>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</si>
  <si>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</si>
  <si>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</si>
  <si>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</si>
  <si>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</si>
  <si>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</si>
  <si>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</si>
  <si>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</si>
  <si>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</si>
  <si>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</si>
  <si>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</si>
  <si>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</si>
  <si>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</si>
  <si>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</si>
  <si>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</si>
  <si>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</si>
  <si>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</si>
  <si>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</si>
  <si>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</si>
  <si>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</si>
  <si>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</si>
  <si>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</si>
  <si>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</si>
  <si>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</si>
  <si>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</si>
  <si>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</si>
  <si>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</si>
  <si>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</si>
  <si>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</si>
  <si>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</si>
  <si>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</si>
  <si>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</si>
  <si>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</si>
  <si>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</si>
  <si>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</si>
  <si>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</si>
  <si>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</si>
  <si>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</si>
  <si>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</si>
  <si>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</si>
  <si>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</si>
  <si>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</si>
  <si>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</si>
  <si>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</si>
  <si>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</si>
  <si>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</si>
  <si>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</si>
  <si>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</si>
  <si>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</si>
  <si>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</si>
  <si>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</si>
  <si>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</si>
  <si>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</si>
  <si>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</si>
  <si>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</si>
  <si>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</si>
  <si>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</si>
  <si>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</si>
  <si>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</si>
  <si>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</si>
  <si>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</si>
  <si>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</si>
  <si>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</si>
  <si>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</si>
  <si>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</si>
  <si>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</si>
  <si>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</si>
  <si>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</si>
  <si>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</si>
  <si>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</si>
  <si>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</si>
  <si>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</si>
  <si>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</si>
  <si>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</si>
  <si>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</si>
  <si>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</si>
  <si>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</si>
  <si>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</si>
  <si>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</si>
  <si>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</si>
  <si>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</si>
  <si>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</si>
  <si>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</si>
  <si>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</si>
  <si>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</si>
  <si>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</si>
  <si>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</si>
  <si>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</si>
  <si>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</si>
  <si>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</si>
  <si>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</si>
  <si>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</si>
  <si>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</si>
  <si>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</si>
  <si>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</si>
  <si>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</si>
  <si>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</si>
  <si>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</si>
  <si>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</si>
  <si>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</si>
  <si>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</si>
  <si>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</si>
  <si>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</si>
  <si>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</si>
  <si>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</si>
  <si>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</si>
  <si>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</si>
  <si>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</si>
  <si>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</si>
  <si>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</si>
  <si>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</si>
  <si>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</si>
  <si>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</si>
  <si>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</si>
  <si>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</si>
  <si>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</si>
  <si>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</si>
  <si>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</si>
  <si>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</si>
  <si>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</si>
  <si>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</si>
  <si>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</si>
  <si>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</si>
  <si>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</si>
  <si>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</si>
  <si>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</si>
  <si>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</si>
  <si>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</si>
  <si>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</si>
  <si>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</si>
  <si>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</si>
  <si>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</si>
  <si>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</si>
  <si>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</si>
  <si>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</si>
  <si>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</si>
  <si>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</si>
  <si>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</si>
  <si>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</si>
  <si>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</si>
  <si>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</si>
  <si>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</si>
  <si>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</si>
  <si>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</si>
  <si>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</si>
  <si>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</si>
  <si>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</si>
  <si>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</si>
  <si>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</si>
  <si>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</si>
  <si>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</si>
  <si>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</si>
  <si>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</si>
  <si>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</si>
  <si>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</si>
  <si>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</si>
  <si>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</si>
  <si>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</si>
  <si>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</si>
  <si>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</si>
  <si>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</si>
  <si>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</si>
  <si>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</si>
  <si>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</si>
  <si>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</si>
  <si>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</si>
  <si>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</si>
  <si>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</si>
  <si>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</si>
  <si>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</si>
  <si>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</si>
  <si>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</si>
  <si>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</si>
  <si>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</si>
  <si>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</si>
  <si>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</si>
  <si>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</si>
  <si>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</si>
  <si>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</si>
  <si>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</si>
  <si>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</si>
  <si>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</si>
  <si>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</si>
  <si>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</si>
  <si>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</si>
  <si>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</si>
  <si>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</si>
  <si>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</si>
  <si>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</si>
  <si>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</si>
  <si>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</si>
  <si>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</si>
  <si>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</si>
  <si>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</si>
  <si>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</si>
  <si>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</si>
  <si>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</si>
  <si>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</si>
  <si>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</si>
  <si>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</si>
  <si>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</si>
  <si>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</si>
  <si>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</si>
  <si>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</si>
  <si>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</si>
  <si>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</si>
  <si>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</si>
  <si>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</si>
  <si>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</si>
  <si>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</si>
  <si>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</si>
  <si>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</si>
  <si>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</si>
  <si>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</si>
  <si>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</si>
  <si>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</si>
  <si>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</si>
  <si>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</si>
  <si>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</si>
  <si>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</si>
  <si>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</si>
  <si>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</si>
  <si>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</si>
  <si>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</si>
  <si>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</si>
  <si>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</si>
  <si>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</si>
  <si>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</si>
  <si>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</si>
  <si>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</si>
  <si>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</si>
  <si>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</si>
  <si>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</si>
  <si>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</si>
  <si>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</si>
  <si>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</si>
  <si>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</si>
  <si>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</si>
  <si>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</si>
  <si>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</si>
  <si>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</si>
  <si>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</si>
  <si>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</si>
  <si>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</si>
  <si>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</si>
  <si>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</si>
  <si>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</si>
  <si>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</si>
  <si>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</si>
  <si>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</si>
  <si>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</si>
  <si>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</si>
  <si>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</si>
  <si>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</si>
  <si>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</si>
  <si>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</si>
  <si>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</si>
  <si>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</si>
  <si>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</si>
  <si>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</si>
  <si>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</si>
  <si>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</si>
  <si>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</si>
  <si>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</si>
  <si>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</si>
  <si>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</si>
  <si>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</si>
  <si>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</si>
  <si>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</si>
  <si>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</si>
  <si>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</si>
  <si>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</si>
  <si>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</si>
  <si>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</si>
  <si>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</si>
  <si>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</si>
  <si>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</si>
  <si>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</si>
  <si>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</si>
  <si>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</si>
  <si>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</si>
  <si>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</si>
  <si>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</si>
  <si>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</si>
  <si>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</si>
  <si>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</si>
  <si>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</si>
  <si>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</si>
  <si>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</si>
  <si>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</si>
  <si>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</si>
  <si>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</si>
  <si>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</si>
  <si>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</si>
  <si>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</si>
  <si>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</si>
  <si>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</si>
  <si>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</si>
  <si>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</si>
  <si>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</si>
  <si>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</si>
  <si>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</si>
  <si>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</si>
  <si>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</si>
  <si>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</si>
  <si>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</si>
  <si>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</si>
  <si>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</si>
  <si>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</si>
  <si>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</si>
  <si>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</si>
  <si>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</si>
  <si>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</si>
  <si>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</si>
  <si>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</si>
  <si>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</si>
  <si>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</si>
  <si>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</si>
  <si>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</si>
  <si>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</si>
  <si>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</si>
  <si>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</si>
  <si>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</si>
  <si>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</si>
  <si>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</si>
  <si>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</si>
  <si>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</si>
  <si>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</si>
  <si>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</si>
  <si>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</si>
  <si>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</si>
  <si>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</si>
  <si>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</si>
  <si>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</si>
  <si>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</si>
  <si>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</si>
  <si>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</si>
  <si>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</si>
  <si>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</si>
  <si>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</si>
  <si>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</si>
  <si>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</si>
  <si>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</si>
  <si>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</si>
  <si>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</si>
  <si>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</si>
  <si>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</si>
  <si>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</si>
  <si>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</si>
  <si>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</si>
  <si>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</si>
  <si>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</si>
  <si>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</si>
  <si>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</si>
  <si>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</si>
  <si>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</si>
  <si>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</si>
  <si>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</si>
  <si>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</si>
  <si>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</si>
  <si>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</si>
  <si>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</si>
  <si>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</si>
  <si>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</si>
  <si>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</si>
  <si>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</si>
  <si>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</si>
  <si>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</si>
  <si>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</si>
  <si>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</si>
  <si>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</si>
  <si>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</si>
  <si>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</si>
  <si>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</si>
  <si>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</si>
  <si>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</si>
  <si>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</si>
  <si>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</si>
  <si>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</si>
  <si>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</si>
  <si>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</si>
  <si>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</si>
  <si>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</si>
  <si>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</si>
  <si>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</si>
  <si>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</si>
  <si>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</si>
  <si>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</si>
  <si>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</si>
  <si>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</si>
  <si>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</si>
  <si>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</si>
  <si>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</si>
  <si>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</si>
  <si>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</si>
  <si>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</si>
  <si>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</si>
  <si>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</si>
  <si>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</si>
  <si>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</si>
  <si>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</si>
  <si>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</si>
  <si>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</si>
  <si>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</si>
  <si>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</si>
  <si>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</si>
  <si>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</si>
  <si>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</si>
  <si>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</si>
  <si>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</si>
  <si>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</si>
  <si>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</si>
  <si>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</si>
  <si>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</si>
  <si>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</si>
  <si>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</si>
  <si>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</si>
  <si>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</si>
  <si>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</si>
  <si>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</si>
  <si>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</si>
  <si>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</si>
  <si>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</si>
  <si>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</si>
  <si>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</si>
  <si>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</si>
  <si>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</si>
  <si>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</si>
  <si>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</si>
  <si>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</si>
  <si>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</si>
  <si>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</si>
  <si>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</si>
  <si>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</si>
  <si>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</si>
  <si>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</si>
  <si>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</si>
  <si>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</si>
  <si>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</si>
  <si>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</si>
  <si>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</si>
  <si>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</si>
  <si>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</si>
  <si>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</si>
  <si>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</si>
  <si>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</si>
  <si>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</si>
  <si>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</si>
  <si>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</si>
  <si>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</si>
  <si>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</si>
  <si>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</si>
  <si>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</si>
  <si>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</si>
  <si>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</si>
  <si>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</si>
  <si>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</si>
  <si>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</si>
  <si>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</si>
  <si>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</si>
  <si>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</si>
  <si>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</si>
  <si>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</si>
  <si>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</si>
  <si>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</si>
  <si>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</si>
  <si>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</si>
  <si>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</si>
  <si>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</si>
  <si>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</si>
  <si>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</si>
  <si>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</si>
  <si>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</si>
  <si>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</si>
  <si>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</si>
  <si>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</si>
  <si>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</si>
  <si>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</si>
  <si>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</si>
  <si>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</si>
  <si>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</si>
  <si>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</si>
  <si>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</si>
  <si>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</si>
  <si>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</si>
  <si>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</si>
  <si>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</si>
  <si>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</si>
  <si>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</si>
  <si>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</si>
  <si>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</si>
  <si>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</si>
  <si>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</si>
  <si>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</si>
  <si>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</si>
  <si>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</si>
  <si>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</si>
  <si>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</si>
  <si>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</si>
  <si>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</si>
  <si>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</si>
  <si>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</si>
  <si>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</si>
  <si>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</si>
  <si>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</si>
  <si>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</si>
  <si>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</si>
  <si>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</si>
  <si>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</si>
  <si>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</si>
  <si>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</si>
  <si>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</si>
  <si>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</si>
  <si>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</si>
  <si>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</si>
  <si>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</si>
  <si>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</si>
  <si>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</si>
  <si>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</si>
  <si>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</si>
  <si>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</si>
  <si>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</si>
  <si>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</si>
  <si>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</si>
  <si>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</si>
  <si>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</si>
  <si>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</si>
  <si>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</si>
  <si>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</si>
  <si>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</si>
  <si>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</si>
  <si>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</si>
  <si>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</si>
  <si>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</si>
  <si>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</si>
  <si>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</si>
  <si>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</si>
  <si>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</si>
  <si>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</si>
  <si>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</si>
  <si>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</si>
  <si>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</si>
  <si>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</si>
  <si>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</si>
  <si>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</si>
  <si>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</si>
  <si>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</si>
  <si>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</si>
  <si>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</si>
  <si>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</si>
  <si>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</si>
  <si>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</si>
  <si>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</si>
  <si>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</si>
  <si>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</si>
  <si>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</si>
  <si>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</si>
  <si>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</si>
  <si>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</si>
  <si>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</si>
  <si>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</si>
  <si>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</si>
  <si>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</si>
  <si>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</si>
  <si>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</si>
  <si>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</si>
  <si>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</si>
  <si>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</si>
  <si>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</si>
  <si>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</si>
  <si>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</si>
  <si>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</si>
  <si>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</si>
  <si>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</si>
  <si>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</si>
  <si>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</si>
  <si>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</si>
  <si>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</si>
  <si>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</si>
  <si>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</si>
  <si>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</si>
  <si>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</si>
  <si>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</si>
  <si>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</si>
  <si>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</si>
  <si>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</si>
  <si>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</si>
  <si>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</si>
  <si>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</si>
  <si>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</si>
  <si>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</si>
  <si>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</si>
  <si>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</si>
  <si>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</si>
  <si>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</si>
  <si>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</si>
  <si>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</si>
  <si>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</si>
  <si>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</si>
  <si>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</si>
  <si>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</si>
  <si>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</si>
  <si>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</si>
  <si>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</si>
  <si>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</si>
  <si>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</si>
  <si>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</si>
  <si>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</si>
  <si>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</si>
  <si>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</si>
  <si>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</si>
  <si>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</si>
  <si>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</si>
  <si>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</si>
  <si>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</si>
  <si>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</si>
  <si>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</si>
  <si>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</si>
  <si>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</si>
  <si>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</si>
  <si>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</si>
  <si>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</si>
  <si>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</si>
  <si>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</si>
  <si>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</si>
  <si>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</si>
  <si>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</si>
  <si>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</si>
  <si>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</si>
  <si>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</si>
  <si>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</si>
  <si>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</si>
  <si>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</si>
  <si>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</si>
  <si>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</si>
  <si>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</si>
  <si>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</si>
  <si>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</si>
  <si>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</si>
  <si>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</si>
  <si>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</si>
  <si>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</si>
  <si>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</si>
  <si>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</si>
  <si>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</si>
  <si>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</si>
  <si>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</si>
  <si>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</si>
  <si>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</si>
  <si>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</si>
  <si>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</si>
  <si>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</si>
  <si>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</si>
  <si>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</si>
  <si>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</si>
  <si>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</si>
  <si>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</si>
  <si>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</si>
  <si>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</si>
  <si>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</si>
  <si>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</si>
  <si>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</si>
  <si>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</si>
  <si>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</si>
  <si>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</si>
  <si>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</si>
  <si>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</si>
  <si>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</si>
  <si>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</si>
  <si>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</si>
  <si>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</si>
  <si>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</si>
  <si>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</si>
  <si>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</si>
  <si>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</si>
  <si>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</si>
  <si>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</si>
  <si>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</si>
  <si>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</si>
  <si>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</si>
  <si>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</si>
  <si>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</si>
  <si>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</si>
  <si>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</si>
  <si>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</si>
  <si>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</si>
  <si>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</si>
  <si>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</si>
  <si>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</si>
  <si>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</si>
  <si>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</si>
  <si>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</si>
  <si>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</si>
  <si>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</si>
  <si>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</si>
  <si>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</si>
  <si>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</si>
  <si>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</si>
  <si>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</si>
  <si>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</si>
  <si>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</si>
  <si>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</si>
  <si>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</si>
  <si>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</si>
  <si>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</si>
  <si>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</si>
  <si>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</si>
  <si>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</si>
  <si>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</si>
  <si>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</si>
  <si>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</si>
  <si>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</si>
  <si>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</si>
  <si>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</si>
  <si>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</si>
  <si>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</si>
  <si>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</si>
  <si>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</si>
  <si>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</si>
  <si>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</si>
  <si>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</si>
  <si>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</si>
  <si>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</si>
  <si>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</si>
  <si>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</si>
  <si>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</si>
  <si>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</si>
  <si>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</si>
  <si>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</si>
  <si>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</si>
  <si>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</si>
  <si>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</si>
  <si>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</si>
  <si>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</si>
  <si>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</si>
  <si>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</si>
  <si>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</si>
  <si>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</si>
  <si>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</si>
  <si>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</si>
  <si>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</si>
  <si>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</si>
  <si>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</si>
  <si>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</si>
  <si>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</si>
  <si>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</si>
  <si>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</si>
  <si>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</si>
  <si>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</si>
  <si>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</si>
  <si>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</si>
  <si>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</si>
  <si>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</si>
  <si>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</si>
  <si>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</si>
  <si>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</si>
  <si>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</si>
  <si>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</si>
  <si>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</si>
  <si>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</si>
  <si>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</si>
  <si>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</si>
  <si>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</si>
  <si>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</si>
  <si>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</si>
  <si>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</si>
  <si>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</si>
  <si>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</si>
  <si>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</si>
  <si>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</si>
  <si>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</si>
  <si>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</si>
  <si>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</si>
  <si>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</si>
  <si>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</si>
  <si>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</si>
  <si>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</si>
  <si>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</si>
  <si>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</si>
  <si>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</si>
  <si>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</si>
  <si>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</si>
  <si>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</si>
  <si>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</si>
  <si>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</si>
  <si>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</si>
  <si>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</si>
  <si>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</si>
  <si>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</si>
  <si>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</si>
  <si>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</si>
  <si>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</si>
  <si>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</si>
  <si>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</si>
  <si>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</si>
  <si>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</si>
  <si>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</si>
  <si>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</si>
  <si>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</si>
  <si>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</si>
  <si>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</si>
  <si>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</si>
  <si>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</si>
  <si>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</si>
  <si>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</si>
  <si>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</si>
  <si>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</si>
  <si>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</si>
  <si>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</si>
  <si>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</si>
  <si>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</si>
  <si>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</si>
  <si>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</si>
  <si>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</si>
  <si>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</si>
  <si>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</si>
  <si>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</si>
  <si>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</si>
  <si>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</si>
  <si>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</si>
  <si>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</si>
  <si>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</si>
  <si>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</si>
  <si>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</si>
  <si>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</si>
  <si>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</si>
  <si>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</si>
  <si>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</si>
  <si>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</si>
  <si>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</si>
  <si>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</si>
  <si>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</si>
  <si>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</si>
  <si>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</si>
  <si>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</si>
  <si>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</si>
  <si>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</si>
  <si>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</si>
  <si>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</si>
  <si>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</si>
  <si>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</si>
  <si>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</si>
  <si>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</si>
  <si>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</si>
  <si>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</si>
  <si>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</si>
  <si>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</si>
  <si>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</si>
  <si>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</si>
  <si>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</si>
  <si>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</si>
  <si>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</si>
  <si>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</si>
  <si>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</si>
  <si>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</si>
  <si>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</si>
  <si>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</si>
  <si>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</si>
  <si>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</si>
  <si>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</si>
  <si>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</si>
  <si>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</si>
  <si>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</si>
  <si>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</si>
  <si>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</si>
  <si>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</si>
  <si>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</si>
  <si>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</si>
  <si>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</si>
  <si>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</si>
  <si>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</si>
  <si>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</si>
  <si>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</si>
  <si>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</si>
  <si>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</si>
  <si>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</si>
  <si>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</si>
  <si>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</si>
  <si>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</si>
  <si>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</si>
  <si>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</si>
  <si>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</si>
  <si>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</si>
  <si>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</si>
  <si>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</si>
  <si>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</si>
  <si>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</si>
  <si>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</si>
  <si>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</si>
  <si>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</si>
  <si>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</si>
  <si>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</si>
  <si>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</si>
  <si>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</si>
  <si>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</si>
  <si>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</si>
  <si>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</si>
  <si>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</si>
  <si>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</si>
  <si>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</si>
  <si>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</si>
  <si>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</si>
  <si>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</si>
  <si>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</si>
  <si>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</si>
  <si>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</si>
  <si>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</si>
  <si>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</si>
  <si>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</si>
  <si>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</si>
  <si>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</si>
  <si>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</si>
  <si>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</si>
  <si>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</si>
  <si>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</si>
  <si>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</si>
  <si>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</si>
  <si>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</si>
  <si>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</si>
  <si>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</si>
  <si>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</si>
  <si>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</si>
  <si>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</si>
  <si>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</si>
  <si>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</si>
  <si>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</si>
  <si>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</si>
  <si>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</si>
  <si>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</si>
  <si>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</si>
  <si>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</si>
  <si>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</si>
  <si>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</si>
  <si>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</si>
  <si>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</si>
  <si>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</si>
  <si>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</si>
  <si>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</si>
  <si>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</si>
  <si>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</si>
  <si>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</si>
  <si>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</si>
  <si>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</si>
  <si>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</si>
  <si>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</si>
  <si>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</si>
  <si>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</si>
  <si>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</si>
  <si>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</si>
  <si>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</si>
  <si>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</si>
  <si>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</si>
  <si>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</si>
  <si>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</si>
  <si>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</si>
  <si>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</si>
  <si>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</si>
  <si>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</si>
  <si>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</si>
  <si>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</si>
  <si>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</si>
  <si>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</si>
  <si>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</si>
  <si>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</si>
  <si>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</si>
  <si>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</si>
  <si>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</si>
  <si>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</si>
  <si>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</si>
  <si>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</si>
  <si>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</si>
  <si>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</si>
  <si>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</si>
  <si>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</si>
  <si>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</si>
  <si>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</si>
  <si>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</si>
  <si>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</si>
  <si>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</si>
  <si>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</si>
  <si>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</si>
  <si>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</si>
  <si>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</si>
  <si>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</si>
  <si>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</si>
  <si>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</si>
  <si>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</si>
  <si>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</si>
  <si>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</si>
  <si>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</si>
  <si>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</si>
  <si>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</si>
  <si>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</si>
  <si>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</si>
  <si>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</si>
  <si>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</si>
  <si>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</si>
  <si>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</si>
  <si>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</si>
  <si>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</si>
  <si>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</si>
  <si>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</si>
  <si>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</si>
  <si>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</si>
  <si>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</si>
  <si>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</si>
  <si>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</si>
  <si>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</si>
  <si>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</si>
  <si>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</si>
  <si>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</si>
  <si>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</si>
  <si>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</si>
  <si>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</si>
  <si>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</si>
  <si>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</si>
  <si>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</si>
  <si>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</si>
  <si>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</si>
  <si>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</si>
  <si>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</si>
  <si>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</si>
  <si>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</si>
  <si>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</si>
  <si>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</si>
  <si>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</si>
  <si>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</si>
  <si>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</si>
  <si>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</si>
  <si>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</si>
  <si>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</si>
  <si>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</si>
  <si>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</si>
  <si>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</si>
  <si>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</si>
  <si>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</si>
  <si>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</si>
  <si>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</si>
  <si>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</si>
  <si>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</si>
  <si>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</si>
  <si>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</si>
  <si>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</si>
  <si>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</si>
  <si>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</si>
  <si>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</si>
  <si>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</si>
  <si>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</si>
  <si>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</si>
  <si>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</si>
  <si>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</si>
  <si>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</si>
  <si>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</si>
  <si>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</si>
  <si>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</si>
  <si>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</si>
  <si>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</si>
  <si>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</si>
  <si>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</si>
  <si>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</si>
  <si>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</si>
  <si>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</si>
  <si>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</si>
  <si>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</si>
  <si>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</si>
  <si>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</si>
  <si>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</si>
  <si>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</si>
  <si>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</si>
  <si>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</si>
  <si>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</si>
  <si>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</si>
  <si>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</si>
  <si>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</si>
  <si>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</si>
  <si>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</si>
  <si>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</si>
  <si>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</si>
  <si>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</si>
  <si>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</si>
  <si>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</si>
  <si>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</si>
  <si>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</si>
  <si>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</si>
  <si>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</si>
  <si>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</si>
  <si>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</si>
  <si>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</si>
  <si>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</si>
  <si>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</si>
  <si>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</si>
  <si>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</si>
  <si>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</si>
  <si>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</si>
  <si>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</si>
  <si>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</si>
  <si>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</si>
  <si>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</si>
  <si>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</si>
  <si>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</si>
  <si>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</si>
  <si>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</si>
  <si>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</si>
  <si>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</si>
  <si>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</si>
  <si>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</si>
  <si>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</si>
  <si>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</si>
  <si>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</si>
  <si>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</si>
  <si>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</si>
  <si>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</si>
  <si>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</si>
  <si>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</si>
  <si>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</si>
  <si>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</si>
  <si>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</si>
  <si>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</si>
  <si>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</si>
  <si>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</si>
  <si>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</si>
  <si>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</si>
  <si>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</si>
  <si>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</si>
  <si>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</si>
  <si>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</si>
  <si>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</si>
  <si>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</si>
  <si>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</si>
  <si>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</si>
  <si>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</si>
  <si>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</si>
  <si>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</si>
  <si>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</si>
  <si>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</si>
  <si>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</si>
  <si>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</si>
  <si>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</si>
  <si>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</si>
  <si>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</si>
  <si>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</si>
  <si>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</si>
  <si>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</si>
  <si>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</si>
  <si>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</si>
  <si>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</si>
  <si>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</si>
  <si>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</si>
  <si>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</si>
  <si>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</si>
  <si>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</si>
  <si>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</si>
  <si>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</si>
  <si>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</si>
  <si>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</si>
  <si>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</si>
  <si>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</si>
  <si>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</si>
  <si>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</si>
  <si>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</si>
  <si>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</si>
  <si>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</si>
  <si>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</si>
  <si>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</si>
  <si>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</si>
  <si>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</si>
  <si>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</si>
  <si>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</si>
  <si>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</si>
  <si>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</si>
  <si>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</si>
  <si>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</si>
  <si>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</si>
  <si>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</si>
  <si>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</si>
  <si>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</si>
  <si>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</si>
  <si>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</si>
  <si>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</si>
  <si>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</si>
  <si>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</si>
  <si>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</si>
  <si>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</si>
  <si>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</si>
  <si>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</si>
  <si>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</si>
  <si>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</si>
  <si>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</si>
  <si>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</si>
  <si>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</si>
  <si>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</si>
  <si>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</si>
  <si>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</si>
  <si>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</si>
  <si>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</si>
  <si>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</si>
  <si>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</si>
  <si>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</si>
  <si>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</si>
  <si>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</si>
  <si>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</si>
  <si>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</si>
  <si>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</si>
  <si>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</si>
  <si>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</si>
  <si>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</si>
  <si>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</si>
  <si>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</si>
  <si>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</si>
  <si>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</si>
  <si>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</si>
  <si>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</si>
  <si>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</si>
  <si>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</si>
  <si>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</si>
  <si>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</si>
  <si>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</si>
  <si>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</si>
  <si>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</si>
  <si>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</si>
  <si>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</si>
  <si>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</si>
  <si>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</si>
  <si>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</si>
  <si>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</si>
  <si>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</si>
  <si>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</si>
  <si>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</si>
  <si>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</si>
  <si>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</si>
  <si>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</si>
  <si>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</si>
  <si>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</si>
  <si>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</si>
  <si>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</si>
  <si>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</si>
  <si>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</si>
  <si>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</si>
  <si>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</si>
  <si>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</si>
  <si>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</si>
  <si>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</si>
  <si>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</si>
  <si>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</si>
  <si>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</si>
  <si>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</si>
  <si>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</si>
  <si>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</si>
  <si>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</si>
  <si>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</si>
  <si>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</si>
  <si>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</si>
  <si>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</si>
  <si>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</si>
  <si>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</si>
  <si>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</si>
  <si>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</si>
  <si>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</si>
  <si>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</si>
  <si>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</si>
  <si>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</si>
  <si>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</si>
  <si>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</si>
  <si>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</si>
  <si>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</si>
  <si>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</si>
  <si>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</si>
  <si>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</si>
  <si>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</si>
  <si>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</si>
  <si>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</si>
  <si>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</si>
  <si>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</si>
  <si>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</si>
  <si>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</si>
  <si>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</si>
  <si>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</si>
  <si>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</si>
  <si>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</si>
  <si>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</si>
  <si>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</si>
  <si>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</si>
  <si>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</si>
  <si>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</si>
  <si>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</si>
  <si>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</si>
  <si>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</si>
  <si>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</si>
  <si>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</si>
  <si>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</si>
  <si>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</si>
  <si>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</si>
  <si>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</si>
  <si>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</si>
  <si>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</si>
  <si>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</si>
  <si>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</si>
  <si>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</si>
  <si>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</si>
  <si>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</si>
  <si>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</si>
  <si>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</si>
  <si>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</si>
  <si>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</si>
  <si>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</si>
  <si>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</si>
  <si>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</si>
  <si>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</si>
  <si>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</si>
  <si>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</si>
  <si>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</si>
  <si>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</si>
  <si>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</si>
  <si>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</si>
  <si>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</si>
  <si>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</si>
  <si>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</si>
  <si>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</si>
  <si>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</si>
  <si>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</si>
  <si>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</si>
  <si>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</si>
  <si>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</si>
  <si>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</si>
  <si>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</si>
  <si>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</si>
  <si>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</si>
  <si>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</si>
  <si>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</si>
  <si>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</si>
  <si>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</si>
  <si>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</si>
  <si>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</si>
  <si>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</si>
  <si>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</si>
  <si>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</si>
  <si>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</si>
  <si>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</si>
  <si>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</si>
  <si>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</si>
  <si>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</si>
  <si>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</si>
  <si>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</si>
  <si>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</si>
  <si>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</si>
  <si>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</si>
  <si>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</si>
  <si>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</si>
  <si>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</si>
  <si>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</si>
  <si>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</si>
  <si>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</si>
  <si>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</si>
  <si>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</si>
  <si>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</si>
  <si>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</si>
  <si>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</si>
  <si>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</si>
  <si>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</si>
  <si>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</si>
  <si>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</si>
  <si>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</si>
  <si>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</si>
  <si>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</si>
  <si>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</si>
  <si>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</si>
  <si>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</si>
  <si>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</si>
  <si>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</si>
  <si>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</si>
  <si>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</si>
  <si>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</si>
  <si>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</si>
  <si>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</si>
  <si>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</si>
  <si>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</si>
  <si>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</si>
  <si>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</si>
  <si>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</si>
  <si>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</si>
  <si>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</si>
  <si>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</si>
  <si>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</si>
  <si>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</si>
  <si>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</si>
  <si>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</si>
  <si>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</si>
  <si>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</si>
  <si>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</si>
  <si>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</si>
  <si>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</si>
  <si>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</si>
  <si>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</si>
  <si>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</si>
  <si>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</si>
  <si>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</si>
  <si>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</si>
  <si>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</si>
  <si>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</si>
  <si>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</si>
  <si>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</si>
  <si>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</si>
  <si>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</si>
  <si>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</si>
  <si>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</si>
  <si>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</si>
  <si>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</si>
  <si>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</si>
  <si>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</si>
  <si>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</si>
  <si>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</si>
  <si>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</si>
  <si>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</si>
  <si>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</si>
  <si>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</si>
  <si>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</si>
  <si>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</si>
  <si>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</si>
  <si>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</si>
  <si>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</si>
  <si>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</si>
  <si>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</si>
  <si>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</si>
  <si>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</si>
  <si>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</si>
  <si>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</si>
  <si>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</si>
  <si>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</si>
  <si>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</si>
  <si>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</si>
  <si>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</si>
  <si>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</si>
  <si>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</si>
  <si>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</si>
  <si>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</si>
  <si>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</si>
  <si>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</si>
  <si>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</si>
  <si>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</si>
  <si>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</si>
  <si>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</si>
  <si>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</si>
  <si>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</si>
  <si>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</si>
  <si>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</si>
  <si>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</si>
  <si>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</si>
  <si>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</si>
  <si>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</si>
  <si>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</si>
  <si>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</si>
  <si>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</si>
  <si>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</si>
  <si>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</si>
  <si>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</si>
  <si>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</si>
  <si>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</si>
  <si>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</si>
  <si>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</si>
  <si>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</si>
  <si>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</si>
  <si>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</si>
  <si>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</si>
  <si>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</si>
  <si>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</si>
  <si>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</si>
  <si>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</si>
  <si>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</si>
  <si>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</si>
  <si>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</si>
  <si>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</si>
  <si>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</si>
  <si>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</si>
  <si>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</si>
  <si>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</si>
  <si>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</si>
  <si>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</si>
  <si>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</si>
  <si>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</si>
  <si>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</si>
  <si>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</si>
  <si>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</si>
  <si>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</si>
  <si>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</si>
  <si>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</si>
  <si>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</si>
  <si>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</si>
  <si>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</si>
  <si>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</si>
  <si>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</si>
  <si>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</si>
  <si>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</si>
  <si>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</si>
  <si>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</si>
  <si>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</si>
  <si>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</si>
  <si>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</si>
  <si>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</si>
  <si>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</si>
  <si>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</si>
  <si>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</si>
  <si>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</si>
  <si>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</si>
  <si>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</si>
  <si>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</si>
  <si>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</si>
  <si>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</si>
  <si>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</si>
  <si>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</si>
  <si>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</si>
  <si>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</si>
  <si>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</si>
  <si>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</si>
  <si>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</si>
  <si>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</si>
  <si>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</si>
  <si>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</si>
  <si>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</si>
  <si>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</si>
  <si>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</si>
  <si>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</si>
  <si>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</si>
  <si>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</si>
  <si>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</si>
  <si>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</si>
  <si>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</si>
  <si>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</si>
  <si>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</si>
  <si>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</si>
  <si>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</si>
  <si>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</si>
  <si>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</si>
  <si>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</si>
  <si>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</si>
  <si>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</si>
  <si>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</si>
  <si>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</si>
  <si>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</si>
  <si>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</si>
  <si>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</si>
  <si>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</si>
  <si>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</si>
  <si>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</si>
  <si>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</si>
  <si>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</si>
  <si>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</si>
  <si>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</si>
  <si>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</si>
  <si>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</si>
  <si>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</si>
  <si>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</si>
  <si>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</si>
  <si>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</si>
  <si>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</si>
  <si>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</si>
  <si>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</si>
  <si>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</si>
  <si>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</si>
  <si>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</si>
  <si>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</si>
  <si>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</si>
  <si>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</si>
  <si>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</si>
  <si>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</si>
  <si>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</si>
  <si>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</si>
  <si>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</si>
  <si>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</si>
  <si>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</si>
  <si>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</si>
  <si>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</si>
  <si>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</si>
  <si>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</si>
  <si>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</si>
  <si>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</si>
  <si>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</si>
  <si>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</si>
  <si>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</si>
  <si>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</si>
  <si>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</si>
  <si>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</si>
  <si>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</si>
  <si>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</si>
  <si>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</si>
  <si>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</si>
  <si>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</si>
  <si>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</si>
  <si>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</si>
  <si>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</si>
  <si>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</si>
  <si>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</si>
  <si>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</si>
  <si>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</si>
  <si>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</si>
  <si>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</si>
  <si>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</si>
  <si>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</si>
  <si>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</si>
  <si>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</si>
  <si>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</si>
  <si>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</si>
  <si>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</si>
  <si>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</si>
  <si>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</si>
  <si>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</si>
  <si>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</si>
  <si>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</si>
  <si>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</si>
  <si>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</si>
  <si>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</si>
  <si>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</si>
  <si>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</si>
  <si>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</si>
  <si>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</si>
  <si>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</si>
  <si>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</si>
  <si>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</si>
  <si>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</si>
  <si>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</si>
  <si>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</si>
  <si>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</si>
  <si>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</si>
  <si>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</si>
  <si>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</si>
  <si>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</si>
  <si>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</si>
  <si>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</si>
  <si>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</si>
  <si>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</si>
  <si>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</si>
  <si>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</si>
  <si>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</si>
  <si>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</si>
  <si>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</si>
  <si>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</si>
  <si>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</si>
  <si>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</si>
  <si>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</si>
  <si>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</si>
  <si>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</si>
  <si>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</si>
  <si>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</si>
  <si>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</si>
  <si>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</si>
  <si>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</si>
  <si>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</si>
  <si>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</si>
  <si>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</si>
  <si>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</si>
  <si>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</si>
  <si>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</si>
  <si>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</si>
  <si>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</si>
  <si>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</si>
  <si>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</si>
  <si>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</si>
  <si>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</si>
  <si>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</si>
  <si>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</si>
  <si>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</si>
  <si>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</si>
  <si>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</si>
  <si>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</si>
  <si>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</si>
  <si>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</si>
  <si>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</si>
  <si>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</si>
  <si>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</si>
  <si>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</si>
  <si>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</si>
  <si>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</si>
  <si>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</si>
  <si>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</si>
  <si>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</si>
  <si>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</si>
  <si>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</si>
  <si>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</si>
  <si>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</si>
  <si>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</si>
  <si>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</si>
  <si>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</si>
  <si>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</si>
  <si>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</si>
  <si>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</si>
  <si>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</si>
  <si>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</si>
  <si>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</si>
  <si>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</si>
  <si>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</si>
  <si>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</si>
  <si>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</si>
  <si>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</si>
  <si>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</si>
  <si>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</si>
  <si>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</si>
  <si>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</si>
  <si>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</si>
  <si>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</si>
  <si>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</si>
  <si>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</si>
  <si>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</si>
  <si>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</si>
  <si>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</si>
  <si>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</si>
  <si>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</si>
  <si>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</si>
  <si>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</si>
  <si>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</si>
  <si>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</si>
  <si>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</si>
  <si>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</si>
  <si>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</si>
  <si>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</si>
  <si>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</si>
  <si>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</si>
  <si>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</si>
  <si>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</si>
  <si>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</si>
  <si>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</si>
  <si>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</si>
  <si>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</si>
  <si>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</si>
  <si>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</si>
  <si>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</si>
  <si>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</si>
  <si>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</si>
  <si>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</si>
  <si>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</si>
  <si>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</si>
  <si>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</si>
  <si>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</si>
  <si>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</si>
  <si>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</si>
  <si>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</si>
  <si>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</si>
  <si>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</si>
  <si>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</si>
  <si>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</si>
  <si>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</si>
  <si>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</si>
  <si>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</si>
  <si>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</si>
  <si>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</si>
  <si>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</si>
  <si>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</si>
  <si>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</si>
  <si>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</si>
  <si>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</si>
  <si>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</si>
  <si>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</si>
  <si>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</si>
  <si>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</si>
  <si>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</si>
  <si>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</si>
  <si>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</si>
  <si>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</si>
  <si>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</si>
  <si>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</si>
  <si>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</si>
  <si>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</si>
  <si>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</si>
  <si>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</si>
  <si>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</si>
  <si>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</si>
  <si>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</si>
  <si>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</si>
  <si>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</si>
  <si>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</si>
  <si>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</si>
  <si>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</si>
  <si>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</si>
  <si>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</si>
  <si>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</si>
  <si>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</si>
  <si>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</si>
  <si>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</si>
  <si>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</si>
  <si>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</si>
  <si>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</si>
  <si>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</si>
  <si>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</si>
  <si>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</si>
  <si>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</si>
  <si>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</si>
  <si>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</si>
  <si>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</si>
  <si>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</si>
  <si>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</si>
  <si>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</si>
  <si>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</si>
  <si>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</si>
  <si>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</si>
  <si>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</si>
  <si>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</si>
  <si>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</si>
  <si>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</si>
  <si>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</si>
  <si>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</si>
  <si>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</si>
  <si>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</si>
  <si>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</si>
  <si>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</si>
  <si>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</si>
  <si>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</si>
  <si>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</si>
  <si>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</si>
  <si>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</si>
  <si>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</si>
  <si>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</si>
  <si>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</si>
  <si>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</si>
  <si>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</si>
  <si>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</si>
  <si>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</si>
  <si>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</si>
  <si>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</si>
  <si>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</si>
  <si>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</si>
  <si>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</si>
  <si>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</si>
  <si>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</si>
  <si>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</si>
  <si>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</si>
  <si>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</si>
  <si>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</si>
  <si>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</si>
  <si>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</si>
  <si>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</si>
  <si>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</si>
  <si>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</si>
  <si>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</si>
  <si>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</si>
  <si>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</si>
  <si>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</si>
  <si>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</si>
  <si>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</si>
  <si>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</si>
  <si>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</si>
  <si>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</si>
  <si>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</si>
  <si>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</si>
  <si>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</si>
  <si>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</si>
  <si>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</si>
  <si>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</si>
  <si>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</si>
  <si>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</si>
  <si>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</si>
  <si>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</si>
  <si>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</si>
  <si>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</si>
  <si>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</si>
  <si>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</si>
  <si>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</si>
  <si>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</si>
  <si>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</si>
  <si>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</si>
  <si>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</si>
  <si>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</si>
  <si>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</si>
  <si>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</si>
  <si>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</si>
  <si>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</si>
  <si>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</si>
  <si>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</si>
  <si>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</si>
  <si>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</si>
  <si>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</si>
  <si>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</si>
  <si>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</si>
  <si>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</si>
  <si>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</si>
  <si>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</si>
  <si>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</si>
  <si>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</si>
  <si>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</si>
  <si>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</si>
  <si>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</si>
  <si>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</si>
  <si>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</si>
  <si>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</si>
  <si>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</si>
  <si>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</si>
  <si>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</si>
  <si>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</si>
  <si>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</si>
  <si>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</si>
  <si>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</si>
  <si>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</si>
  <si>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</si>
  <si>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</si>
  <si>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</si>
  <si>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</si>
  <si>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</si>
  <si>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</si>
  <si>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</si>
  <si>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</si>
  <si>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</si>
  <si>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</si>
  <si>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</si>
  <si>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</si>
  <si>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</si>
  <si>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</si>
  <si>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</si>
  <si>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</si>
  <si>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</si>
  <si>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</si>
  <si>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</si>
  <si>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</si>
  <si>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</si>
  <si>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</si>
  <si>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</si>
  <si>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</si>
  <si>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</si>
  <si>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</si>
  <si>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</si>
  <si>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</si>
  <si>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</si>
  <si>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</si>
  <si>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</si>
  <si>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</si>
  <si>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</si>
  <si>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</si>
  <si>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</si>
  <si>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</si>
  <si>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</si>
  <si>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</si>
  <si>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</si>
  <si>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</si>
  <si>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</si>
  <si>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</si>
  <si>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</si>
  <si>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</si>
  <si>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</si>
  <si>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</si>
  <si>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</si>
  <si>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</si>
  <si>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</si>
  <si>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</si>
  <si>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</si>
  <si>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</si>
  <si>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</si>
  <si>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</si>
  <si>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</si>
  <si>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</si>
  <si>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</si>
  <si>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</si>
  <si>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</si>
  <si>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</si>
  <si>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</si>
  <si>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</si>
  <si>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</si>
  <si>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</si>
  <si>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</si>
  <si>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</si>
  <si>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</si>
  <si>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</si>
  <si>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</si>
  <si>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</si>
  <si>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</si>
  <si>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</si>
  <si>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</si>
  <si>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</si>
  <si>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</si>
  <si>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</si>
  <si>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</si>
  <si>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</si>
  <si>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</si>
  <si>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</si>
  <si>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</si>
  <si>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</si>
  <si>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</si>
  <si>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</si>
  <si>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</si>
  <si>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</si>
  <si>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</si>
  <si>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</si>
  <si>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</si>
  <si>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</si>
  <si>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</si>
  <si>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</si>
  <si>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</si>
  <si>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</si>
  <si>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</si>
  <si>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</si>
  <si>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</si>
  <si>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</si>
  <si>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</si>
  <si>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</si>
  <si>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</si>
  <si>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</si>
  <si>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</si>
  <si>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</si>
  <si>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</si>
  <si>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</si>
  <si>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</si>
  <si>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</si>
  <si>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</si>
  <si>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</si>
  <si>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</si>
  <si>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</si>
  <si>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</si>
  <si>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</si>
  <si>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</si>
  <si>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</si>
  <si>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</si>
  <si>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</si>
  <si>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</si>
  <si>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</si>
  <si>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</si>
  <si>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</si>
  <si>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</si>
  <si>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</si>
  <si>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</si>
  <si>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</si>
  <si>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</si>
  <si>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</si>
  <si>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</si>
  <si>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</si>
  <si>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</si>
  <si>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</si>
  <si>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</si>
  <si>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</si>
  <si>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</si>
  <si>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</si>
  <si>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</si>
  <si>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</si>
  <si>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</si>
  <si>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</si>
  <si>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</si>
  <si>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</si>
  <si>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</si>
  <si>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</si>
  <si>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</si>
  <si>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</si>
  <si>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</si>
  <si>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</si>
  <si>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</si>
  <si>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</si>
  <si>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</si>
  <si>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</si>
  <si>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</si>
  <si>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</si>
  <si>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</si>
  <si>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</si>
  <si>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</si>
  <si>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</si>
  <si>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</si>
  <si>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</si>
  <si>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</si>
  <si>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</si>
  <si>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</si>
  <si>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</si>
  <si>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</si>
  <si>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</si>
  <si>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</si>
  <si>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</si>
  <si>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</si>
  <si>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</si>
  <si>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</si>
  <si>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</si>
  <si>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</si>
  <si>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</si>
  <si>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</si>
  <si>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</si>
  <si>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</si>
  <si>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</si>
  <si>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</si>
  <si>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</si>
  <si>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</si>
  <si>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</si>
  <si>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</si>
  <si>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</si>
  <si>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</si>
  <si>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</si>
  <si>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</si>
  <si>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</si>
  <si>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</si>
  <si>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</si>
  <si>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</si>
  <si>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</si>
  <si>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</si>
  <si>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</si>
  <si>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</si>
  <si>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</si>
  <si>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</si>
  <si>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</si>
  <si>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</si>
  <si>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</si>
  <si>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</si>
  <si>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</si>
  <si>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</si>
  <si>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</si>
  <si>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</si>
  <si>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</si>
  <si>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</si>
  <si>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</si>
  <si>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</si>
  <si>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</si>
  <si>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</si>
  <si>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</si>
  <si>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</si>
  <si>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</si>
  <si>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</si>
  <si>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</si>
  <si>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</si>
  <si>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</si>
  <si>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</si>
  <si>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</si>
  <si>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</si>
  <si>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</si>
  <si>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</si>
  <si>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</si>
  <si>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</si>
  <si>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</si>
  <si>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</si>
  <si>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</si>
  <si>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</si>
  <si>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</si>
  <si>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</si>
  <si>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</si>
  <si>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</si>
  <si>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</si>
  <si>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</si>
  <si>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</si>
  <si>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</si>
  <si>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</si>
  <si>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</si>
  <si>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</si>
  <si>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</si>
  <si>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</si>
  <si>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</si>
  <si>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</si>
  <si>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</si>
  <si>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</si>
  <si>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</si>
  <si>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</si>
  <si>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</si>
  <si>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</si>
  <si>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</si>
  <si>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</si>
  <si>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</si>
  <si>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</si>
  <si>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</si>
  <si>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</si>
  <si>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</si>
  <si>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</si>
  <si>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</si>
  <si>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</si>
  <si>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</si>
  <si>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</si>
  <si>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</si>
  <si>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</si>
  <si>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</si>
  <si>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</si>
  <si>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</si>
  <si>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</si>
  <si>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</si>
  <si>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</si>
  <si>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</si>
  <si>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</si>
  <si>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</si>
  <si>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</si>
  <si>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</si>
  <si>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</si>
  <si>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</si>
  <si>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</si>
  <si>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</si>
  <si>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</si>
  <si>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</si>
  <si>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</si>
  <si>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</si>
  <si>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</si>
  <si>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</si>
  <si>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</si>
  <si>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</si>
  <si>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</si>
  <si>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</si>
  <si>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</si>
  <si>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</si>
  <si>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</si>
  <si>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</si>
  <si>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</si>
  <si>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</si>
  <si>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</si>
  <si>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</si>
  <si>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</si>
  <si>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</si>
  <si>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</si>
  <si>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</si>
  <si>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</si>
  <si>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</si>
  <si>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</si>
  <si>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</si>
  <si>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</si>
  <si>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</si>
  <si>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</si>
  <si>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</si>
  <si>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</si>
  <si>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</si>
  <si>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</si>
  <si>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</si>
  <si>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</si>
  <si>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</si>
  <si>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</si>
  <si>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</si>
  <si>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</si>
  <si>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</si>
  <si>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</si>
  <si>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</si>
  <si>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</si>
  <si>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</si>
  <si>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</si>
  <si>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</si>
  <si>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</si>
  <si>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</si>
  <si>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</si>
  <si>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</si>
  <si>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</si>
  <si>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</si>
  <si>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</si>
  <si>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</si>
  <si>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</si>
  <si>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</si>
  <si>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</si>
  <si>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</si>
  <si>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</si>
  <si>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</si>
  <si>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</si>
  <si>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</si>
  <si>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</si>
  <si>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</si>
  <si>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</si>
  <si>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</si>
  <si>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</si>
  <si>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</si>
  <si>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</si>
  <si>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</si>
  <si>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</si>
  <si>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</si>
  <si>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</si>
  <si>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</si>
  <si>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</si>
  <si>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</si>
  <si>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</si>
  <si>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</si>
  <si>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</si>
  <si>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</si>
  <si>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</si>
  <si>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</si>
  <si>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</si>
  <si>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</si>
  <si>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</si>
  <si>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</si>
  <si>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</si>
  <si>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</si>
  <si>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</si>
  <si>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</si>
  <si>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</si>
  <si>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</si>
  <si>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</si>
  <si>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</si>
  <si>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</si>
  <si>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</si>
  <si>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</si>
  <si>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</si>
  <si>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</si>
  <si>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</si>
  <si>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</si>
  <si>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</si>
  <si>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</si>
  <si>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</si>
  <si>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</si>
  <si>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</si>
  <si>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</si>
  <si>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</si>
  <si>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</si>
  <si>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</si>
  <si>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</si>
  <si>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</si>
  <si>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</si>
  <si>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</si>
  <si>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</si>
  <si>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</si>
  <si>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</si>
  <si>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</si>
  <si>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</si>
  <si>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</si>
  <si>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</si>
  <si>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</si>
  <si>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</si>
  <si>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</si>
  <si>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</si>
  <si>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</si>
  <si>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</si>
  <si>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</si>
  <si>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</si>
  <si>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</si>
  <si>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</si>
  <si>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</si>
  <si>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</si>
  <si>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</si>
  <si>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</si>
  <si>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</si>
  <si>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</si>
  <si>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</si>
  <si>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</si>
  <si>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</si>
  <si>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</si>
  <si>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</si>
  <si>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</si>
  <si>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</si>
  <si>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</si>
  <si>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</si>
  <si>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</si>
  <si>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</si>
  <si>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</si>
  <si>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</si>
  <si>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</si>
  <si>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</si>
  <si>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</si>
  <si>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</si>
  <si>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</si>
  <si>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</si>
  <si>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</si>
  <si>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</si>
  <si>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</si>
  <si>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</si>
  <si>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</si>
  <si>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</si>
  <si>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</si>
  <si>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</si>
  <si>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</si>
  <si>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</si>
  <si>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</si>
  <si>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</si>
  <si>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</si>
  <si>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</si>
  <si>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</si>
  <si>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</si>
  <si>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</si>
  <si>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</si>
  <si>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</si>
  <si>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</si>
  <si>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</si>
  <si>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</si>
  <si>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</si>
  <si>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</si>
  <si>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</si>
  <si>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</si>
  <si>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</si>
  <si>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</si>
  <si>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</si>
  <si>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</si>
  <si>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</si>
  <si>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</si>
  <si>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</si>
  <si>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</si>
  <si>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</si>
  <si>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</si>
  <si>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</si>
  <si>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</si>
  <si>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</si>
  <si>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</si>
  <si>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</si>
  <si>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</si>
  <si>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</si>
  <si>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</si>
  <si>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</si>
  <si>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</si>
  <si>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</si>
  <si>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</si>
  <si>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</si>
  <si>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</si>
  <si>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</si>
  <si>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</si>
  <si>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</si>
  <si>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</si>
  <si>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</si>
  <si>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</si>
  <si>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</si>
  <si>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</si>
  <si>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</si>
  <si>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</si>
  <si>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</si>
  <si>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</si>
  <si>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</si>
  <si>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</si>
  <si>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</si>
  <si>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</si>
  <si>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</si>
  <si>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</si>
  <si>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</si>
  <si>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</si>
  <si>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</si>
  <si>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</si>
  <si>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</si>
  <si>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</si>
  <si>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</si>
  <si>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</si>
  <si>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</si>
  <si>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</si>
  <si>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</si>
  <si>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</si>
  <si>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</si>
  <si>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</si>
  <si>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</si>
  <si>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</si>
  <si>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</si>
  <si>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</si>
  <si>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</si>
  <si>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</si>
  <si>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</si>
  <si>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</si>
  <si>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</si>
  <si>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</si>
  <si>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</si>
  <si>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</si>
  <si>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</si>
  <si>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</si>
  <si>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</si>
  <si>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</si>
  <si>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</si>
  <si>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</si>
  <si>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</si>
  <si>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</si>
  <si>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</si>
  <si>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</si>
  <si>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</si>
  <si>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</si>
  <si>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</si>
  <si>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</si>
  <si>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</si>
  <si>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</si>
  <si>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</si>
  <si>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</si>
  <si>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</si>
  <si>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</si>
  <si>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</si>
  <si>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</si>
  <si>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</si>
  <si>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</si>
  <si>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</si>
  <si>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</si>
  <si>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</si>
  <si>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</si>
  <si>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</si>
  <si>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</si>
  <si>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</si>
  <si>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</si>
  <si>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</si>
  <si>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</si>
  <si>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</si>
  <si>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</si>
  <si>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</si>
  <si>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</si>
  <si>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</si>
  <si>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</si>
  <si>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</si>
  <si>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</si>
  <si>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</si>
  <si>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</si>
  <si>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</si>
  <si>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</si>
  <si>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</si>
  <si>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</si>
  <si>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</si>
  <si>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</si>
  <si>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</si>
  <si>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</si>
  <si>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</si>
  <si>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</si>
  <si>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</si>
  <si>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</si>
  <si>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</si>
  <si>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</si>
  <si>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</si>
  <si>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</si>
  <si>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</si>
  <si>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</si>
  <si>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</si>
  <si>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</si>
  <si>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</si>
  <si>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</si>
  <si>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</si>
  <si>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</si>
  <si>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</si>
  <si>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</si>
  <si>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</si>
  <si>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</si>
  <si>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</si>
  <si>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</si>
  <si>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</si>
  <si>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</si>
  <si>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</si>
  <si>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</si>
  <si>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</si>
  <si>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</si>
  <si>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</si>
  <si>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</si>
  <si>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</si>
  <si>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</si>
  <si>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</si>
  <si>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</si>
  <si>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</si>
  <si>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</si>
  <si>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</si>
  <si>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</si>
  <si>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</si>
  <si>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</si>
  <si>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</si>
  <si>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</si>
  <si>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</si>
  <si>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</si>
  <si>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</si>
  <si>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</si>
  <si>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</si>
  <si>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</si>
  <si>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</si>
  <si>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</si>
  <si>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</si>
  <si>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</si>
  <si>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</si>
  <si>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</si>
  <si>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</si>
  <si>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</si>
  <si>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</si>
  <si>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</si>
  <si>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</si>
  <si>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</si>
  <si>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</si>
  <si>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</si>
  <si>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</si>
  <si>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</si>
  <si>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</si>
  <si>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</si>
  <si>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</si>
  <si>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</si>
  <si>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</si>
  <si>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</si>
  <si>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</si>
  <si>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</si>
  <si>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</si>
  <si>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</si>
  <si>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</si>
  <si>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</si>
  <si>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</si>
  <si>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</si>
  <si>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</si>
  <si>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</si>
  <si>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</si>
  <si>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</si>
  <si>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</si>
  <si>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</si>
  <si>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</si>
  <si>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</si>
  <si>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</si>
  <si>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</si>
  <si>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</si>
  <si>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</si>
  <si>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</si>
  <si>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</si>
  <si>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</si>
  <si>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</si>
  <si>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</si>
  <si>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</si>
  <si>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</si>
  <si>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</si>
  <si>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</si>
  <si>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</si>
  <si>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</si>
  <si>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</si>
  <si>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</si>
  <si>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</si>
  <si>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</si>
  <si>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</si>
  <si>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</si>
  <si>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</si>
  <si>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</si>
  <si>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</si>
  <si>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</si>
  <si>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</si>
  <si>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</si>
  <si>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</si>
  <si>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</si>
  <si>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</si>
  <si>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</si>
  <si>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</si>
  <si>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</si>
  <si>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</si>
  <si>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</si>
  <si>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</si>
  <si>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</si>
  <si>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</si>
  <si>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</si>
  <si>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</si>
  <si>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</si>
  <si>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</si>
  <si>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</si>
  <si>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</si>
  <si>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</si>
  <si>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</si>
  <si>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</si>
  <si>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</si>
  <si>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</si>
  <si>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</si>
  <si>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</si>
  <si>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</si>
  <si>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</si>
  <si>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</si>
  <si>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</si>
  <si>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</si>
  <si>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</si>
  <si>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</si>
  <si>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</si>
  <si>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</si>
  <si>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</si>
  <si>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</si>
  <si>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</si>
  <si>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</si>
  <si>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</si>
  <si>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</si>
  <si>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</si>
  <si>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</si>
  <si>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</si>
  <si>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</si>
  <si>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</si>
  <si>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</si>
  <si>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</si>
  <si>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</si>
  <si>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</si>
  <si>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</si>
  <si>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</si>
  <si>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</si>
  <si>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</si>
  <si>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</si>
  <si>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</si>
  <si>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</si>
  <si>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</si>
  <si>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</si>
  <si>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</si>
  <si>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</si>
  <si>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</si>
  <si>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</si>
  <si>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</si>
  <si>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</si>
  <si>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</si>
  <si>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</si>
  <si>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</si>
  <si>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</si>
  <si>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</si>
  <si>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</si>
  <si>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</si>
  <si>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</si>
  <si>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</si>
  <si>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</si>
  <si>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</si>
  <si>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</si>
  <si>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</si>
  <si>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</si>
  <si>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</si>
  <si>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</si>
  <si>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</si>
  <si>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</si>
  <si>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</si>
  <si>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</si>
  <si>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</si>
  <si>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</si>
  <si>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</si>
  <si>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</si>
  <si>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</si>
  <si>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</si>
  <si>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</si>
  <si>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</si>
  <si>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</si>
  <si>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</si>
  <si>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</si>
  <si>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</si>
  <si>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</si>
  <si>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</si>
  <si>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</si>
  <si>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</si>
  <si>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</si>
  <si>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</si>
  <si>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</si>
  <si>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</si>
  <si>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</si>
  <si>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</si>
  <si>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</si>
  <si>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</si>
  <si>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</si>
  <si>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</si>
  <si>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</si>
  <si>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</si>
  <si>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</si>
  <si>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</si>
  <si>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</si>
  <si>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</si>
  <si>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</si>
  <si>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</si>
  <si>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</si>
  <si>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</si>
  <si>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</si>
  <si>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</si>
  <si>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</si>
  <si>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</si>
  <si>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</si>
  <si>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</si>
  <si>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</si>
  <si>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</si>
  <si>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</si>
  <si>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</si>
  <si>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</si>
  <si>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</si>
  <si>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</si>
  <si>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</si>
  <si>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</si>
  <si>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</si>
  <si>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</si>
  <si>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</si>
  <si>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</si>
  <si>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</si>
  <si>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</si>
  <si>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</si>
  <si>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</si>
  <si>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</si>
  <si>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</si>
  <si>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</si>
  <si>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</si>
  <si>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</si>
  <si>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</si>
  <si>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</si>
  <si>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</si>
  <si>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</si>
  <si>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</si>
  <si>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</si>
  <si>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</si>
  <si>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</si>
  <si>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</si>
  <si>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</si>
  <si>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</si>
  <si>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</si>
  <si>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</si>
  <si>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</si>
  <si>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</si>
  <si>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</si>
  <si>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</si>
  <si>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</si>
  <si>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</si>
  <si>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</si>
  <si>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</si>
  <si>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</si>
  <si>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</si>
  <si>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</si>
  <si>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</si>
  <si>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</si>
  <si>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</si>
  <si>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</si>
  <si>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</si>
  <si>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</si>
  <si>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</si>
  <si>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</si>
  <si>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</si>
  <si>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</si>
  <si>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</si>
  <si>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</si>
  <si>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</si>
  <si>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</si>
  <si>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</si>
  <si>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</si>
  <si>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</si>
  <si>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</si>
  <si>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</si>
  <si>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</si>
  <si>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</si>
  <si>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</si>
  <si>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</si>
  <si>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</si>
  <si>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</si>
  <si>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</si>
  <si>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</si>
  <si>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</si>
  <si>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</si>
  <si>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</si>
  <si>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</si>
  <si>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</si>
  <si>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</si>
  <si>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</si>
  <si>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</si>
  <si>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</si>
  <si>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</si>
  <si>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</si>
  <si>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</si>
  <si>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</si>
  <si>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</si>
  <si>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</si>
  <si>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</si>
  <si>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</si>
  <si>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</si>
  <si>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</si>
  <si>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</si>
  <si>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</si>
  <si>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</si>
  <si>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</si>
  <si>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</si>
  <si>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</si>
  <si>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</si>
  <si>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</si>
  <si>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</si>
  <si>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</si>
  <si>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</si>
  <si>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</si>
  <si>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</si>
  <si>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</si>
  <si>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</si>
  <si>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</si>
  <si>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</si>
  <si>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</si>
  <si>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</si>
  <si>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</si>
  <si>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</si>
  <si>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</si>
  <si>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</si>
  <si>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</si>
  <si>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</si>
  <si>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</si>
  <si>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</si>
  <si>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</si>
  <si>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</si>
  <si>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</si>
  <si>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</si>
  <si>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</si>
  <si>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</si>
  <si>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</si>
  <si>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</si>
  <si>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</si>
  <si>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</si>
  <si>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</si>
  <si>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</si>
  <si>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</si>
  <si>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</si>
  <si>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</si>
  <si>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</si>
  <si>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</si>
  <si>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</si>
  <si>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</si>
  <si>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</si>
  <si>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</si>
  <si>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</si>
  <si>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</si>
  <si>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</si>
  <si>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</si>
  <si>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</si>
  <si>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</si>
  <si>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</si>
  <si>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</si>
  <si>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</si>
  <si>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</si>
  <si>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</si>
  <si>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</si>
  <si>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</si>
  <si>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</si>
  <si>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</si>
  <si>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</si>
  <si>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</si>
  <si>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</si>
  <si>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</si>
  <si>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</si>
  <si>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</si>
  <si>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</si>
  <si>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</si>
  <si>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</si>
  <si>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</si>
  <si>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</si>
  <si>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</si>
  <si>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</si>
  <si>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</si>
  <si>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</si>
  <si>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</si>
  <si>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</si>
  <si>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</si>
  <si>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</si>
  <si>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</si>
  <si>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</si>
  <si>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</si>
  <si>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</si>
  <si>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</si>
  <si>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</si>
  <si>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</si>
  <si>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</si>
  <si>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</si>
  <si>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</si>
  <si>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</si>
  <si>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</si>
  <si>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</si>
  <si>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</si>
  <si>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</si>
  <si>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</si>
  <si>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</si>
  <si>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</si>
  <si>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</si>
  <si>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</si>
  <si>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</si>
  <si>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</si>
  <si>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</si>
  <si>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</si>
  <si>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</si>
  <si>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</si>
  <si>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</si>
  <si>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</si>
  <si>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</si>
  <si>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</si>
  <si>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</si>
  <si>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</si>
  <si>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</si>
  <si>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</si>
  <si>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</si>
  <si>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</si>
  <si>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</si>
  <si>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</si>
  <si>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</si>
  <si>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</si>
  <si>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</si>
  <si>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</si>
  <si>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</si>
  <si>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</si>
  <si>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</si>
  <si>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</si>
  <si>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</si>
  <si>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</si>
  <si>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</si>
  <si>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</si>
  <si>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</si>
  <si>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</si>
  <si>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</si>
  <si>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</si>
  <si>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</si>
  <si>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</si>
  <si>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</si>
  <si>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</si>
  <si>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</si>
  <si>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</si>
  <si>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</si>
  <si>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</si>
  <si>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</si>
  <si>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</si>
  <si>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</si>
  <si>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</si>
  <si>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</si>
  <si>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</si>
  <si>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</si>
  <si>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</si>
  <si>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</si>
  <si>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</si>
  <si>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</si>
  <si>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</si>
  <si>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</si>
  <si>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</si>
  <si>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</si>
  <si>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</si>
  <si>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</si>
  <si>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</si>
  <si>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</si>
  <si>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</si>
  <si>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</si>
  <si>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</si>
  <si>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</si>
  <si>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</si>
  <si>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</si>
  <si>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</si>
  <si>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</si>
  <si>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</si>
  <si>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</si>
  <si>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</si>
  <si>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</si>
  <si>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</si>
  <si>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</si>
  <si>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</si>
  <si>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</si>
  <si>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</si>
  <si>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</si>
  <si>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</si>
  <si>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</si>
  <si>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</si>
  <si>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</si>
  <si>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</si>
  <si>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</si>
  <si>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</si>
  <si>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</si>
  <si>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</si>
  <si>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</si>
  <si>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</si>
  <si>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</si>
  <si>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</si>
  <si>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</si>
  <si>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</si>
  <si>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</si>
  <si>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</si>
  <si>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</si>
  <si>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</si>
  <si>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</si>
  <si>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</si>
  <si>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</si>
  <si>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</si>
  <si>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</si>
  <si>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</si>
  <si>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</si>
  <si>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</si>
  <si>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</si>
  <si>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</si>
  <si>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</si>
  <si>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</si>
  <si>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</si>
  <si>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</si>
  <si>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</si>
  <si>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</si>
  <si>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</si>
  <si>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</si>
  <si>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</si>
  <si>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</si>
  <si>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</si>
  <si>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</si>
  <si>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</si>
  <si>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</si>
  <si>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</si>
  <si>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</si>
  <si>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</si>
  <si>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</si>
  <si>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</si>
  <si>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</si>
  <si>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</si>
  <si>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</si>
  <si>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</si>
  <si>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</si>
  <si>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</si>
  <si>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</si>
  <si>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</si>
  <si>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</si>
  <si>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</si>
  <si>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</si>
  <si>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</si>
  <si>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</si>
  <si>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</si>
  <si>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</si>
  <si>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</si>
  <si>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</si>
  <si>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</si>
  <si>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</si>
  <si>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</si>
  <si>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</si>
  <si>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</si>
  <si>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</si>
  <si>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</si>
  <si>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</si>
  <si>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</si>
  <si>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</si>
  <si>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</si>
  <si>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</si>
  <si>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</si>
  <si>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</si>
  <si>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</si>
  <si>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</si>
  <si>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</si>
  <si>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</si>
  <si>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</si>
  <si>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</si>
  <si>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</si>
  <si>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</si>
  <si>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</si>
  <si>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</si>
  <si>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</si>
  <si>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</si>
  <si>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</si>
  <si>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</si>
  <si>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</si>
  <si>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</si>
  <si>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</si>
  <si>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</si>
  <si>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</si>
  <si>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</si>
  <si>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</si>
  <si>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</si>
  <si>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</si>
  <si>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</si>
  <si>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</si>
  <si>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</si>
  <si>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</si>
  <si>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</si>
  <si>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</si>
  <si>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</si>
  <si>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</si>
  <si>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</si>
  <si>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</si>
  <si>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</si>
  <si>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</si>
  <si>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</si>
  <si>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</si>
  <si>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</si>
  <si>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</si>
  <si>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</si>
  <si>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</si>
  <si>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</si>
  <si>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</si>
  <si>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</si>
  <si>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</si>
  <si>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</si>
  <si>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</si>
  <si>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</si>
  <si>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</si>
  <si>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</si>
  <si>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</si>
  <si>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</si>
  <si>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</si>
  <si>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</si>
  <si>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</si>
  <si>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</si>
  <si>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</si>
  <si>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</si>
  <si>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</si>
  <si>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</si>
  <si>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</si>
  <si>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</si>
  <si>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</si>
  <si>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</si>
  <si>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</si>
  <si>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</si>
  <si>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</si>
  <si>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</si>
  <si>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</si>
  <si>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</si>
  <si>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</si>
  <si>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</si>
  <si>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</si>
  <si>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</si>
  <si>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</si>
  <si>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</si>
  <si>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</si>
  <si>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</si>
  <si>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</si>
  <si>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</si>
  <si>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</si>
  <si>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</si>
  <si>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</si>
  <si>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</si>
  <si>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</si>
  <si>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</si>
  <si>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</si>
  <si>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</si>
  <si>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</si>
  <si>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</si>
  <si>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</si>
  <si>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</si>
  <si>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</si>
  <si>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</si>
  <si>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</si>
  <si>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</si>
  <si>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</si>
  <si>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</si>
  <si>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</si>
  <si>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</si>
  <si>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</si>
  <si>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</si>
  <si>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</si>
  <si>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</si>
  <si>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</si>
  <si>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</si>
  <si>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</si>
  <si>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</si>
  <si>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</si>
  <si>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</si>
  <si>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</si>
  <si>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</si>
  <si>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</si>
  <si>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</si>
  <si>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</si>
  <si>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</si>
  <si>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</si>
  <si>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</si>
  <si>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</si>
  <si>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</si>
  <si>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</si>
  <si>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</si>
  <si>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</si>
  <si>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</si>
  <si>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</si>
  <si>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</si>
  <si>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</si>
  <si>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</si>
  <si>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</si>
  <si>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</si>
  <si>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</si>
  <si>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</si>
  <si>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</si>
  <si>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</si>
  <si>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</si>
  <si>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</si>
  <si>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</si>
  <si>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</si>
  <si>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</si>
  <si>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</si>
  <si>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</si>
  <si>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</si>
  <si>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</si>
  <si>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</si>
  <si>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</si>
  <si>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</si>
  <si>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</si>
  <si>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</si>
  <si>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</si>
  <si>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</si>
  <si>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</si>
  <si>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</si>
  <si>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</si>
  <si>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</si>
  <si>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</si>
  <si>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</si>
  <si>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</si>
  <si>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</si>
  <si>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</si>
  <si>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</si>
  <si>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</si>
  <si>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</si>
  <si>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</si>
  <si>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</si>
  <si>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</si>
  <si>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</si>
  <si>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</si>
  <si>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</si>
  <si>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</si>
  <si>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</si>
  <si>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</si>
  <si>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</si>
  <si>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</si>
  <si>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</si>
  <si>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</si>
  <si>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</si>
  <si>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</si>
  <si>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</si>
  <si>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</si>
  <si>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</si>
  <si>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</si>
  <si>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</si>
  <si>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</si>
  <si>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</si>
  <si>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</si>
  <si>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</si>
  <si>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</si>
  <si>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</si>
  <si>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</si>
  <si>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</si>
  <si>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</si>
  <si>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</si>
  <si>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</si>
  <si>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</si>
  <si>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</si>
  <si>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</si>
  <si>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</si>
  <si>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</si>
  <si>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</si>
  <si>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</si>
  <si>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</si>
  <si>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</si>
  <si>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</si>
  <si>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</si>
  <si>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</si>
  <si>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</si>
  <si>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</si>
  <si>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</si>
  <si>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</si>
  <si>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</si>
  <si>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</si>
  <si>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</si>
  <si>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</si>
  <si>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</si>
  <si>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</si>
  <si>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</si>
  <si>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</si>
  <si>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</si>
  <si>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</si>
  <si>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</si>
  <si>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</si>
  <si>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</si>
  <si>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</si>
  <si>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</si>
  <si>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</si>
  <si>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</si>
  <si>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</si>
  <si>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</si>
  <si>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</si>
  <si>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</si>
  <si>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</si>
  <si>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</si>
  <si>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</si>
  <si>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</si>
  <si>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</si>
  <si>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</si>
  <si>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</si>
  <si>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</si>
  <si>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</si>
  <si>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</si>
  <si>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</si>
  <si>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</si>
  <si>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</si>
  <si>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</si>
  <si>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</si>
  <si>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</si>
  <si>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</si>
  <si>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</si>
  <si>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</si>
  <si>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</si>
  <si>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</si>
  <si>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</si>
  <si>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</si>
  <si>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</si>
  <si>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</si>
  <si>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</si>
  <si>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</si>
  <si>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</si>
  <si>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</si>
  <si>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</si>
  <si>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</si>
  <si>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</si>
  <si>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</si>
  <si>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</si>
  <si>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</si>
  <si>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</si>
  <si>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</si>
  <si>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</si>
  <si>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</si>
  <si>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</si>
  <si>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</si>
  <si>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</si>
  <si>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</si>
  <si>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</si>
  <si>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</si>
  <si>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</si>
  <si>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</si>
  <si>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</si>
  <si>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</si>
  <si>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</si>
  <si>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</si>
  <si>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</si>
  <si>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</si>
  <si>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</si>
  <si>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</si>
  <si>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</si>
  <si>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</si>
  <si>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</si>
  <si>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</si>
  <si>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</si>
  <si>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</si>
  <si>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</si>
  <si>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</si>
  <si>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</si>
  <si>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</si>
  <si>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</si>
  <si>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</si>
  <si>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</si>
  <si>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</si>
  <si>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</si>
  <si>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</si>
  <si>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</si>
  <si>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</si>
  <si>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</si>
  <si>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</si>
  <si>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</si>
  <si>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</si>
  <si>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</si>
  <si>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</si>
  <si>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</si>
  <si>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</si>
  <si>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</si>
  <si>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</si>
  <si>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</si>
  <si>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</si>
  <si>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</si>
  <si>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</si>
  <si>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</si>
  <si>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</si>
  <si>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</si>
  <si>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</si>
  <si>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</si>
  <si>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</si>
  <si>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</si>
  <si>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</si>
  <si>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</si>
  <si>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</si>
  <si>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</si>
  <si>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</si>
  <si>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</si>
  <si>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</si>
  <si>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</si>
  <si>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</si>
  <si>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</si>
  <si>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</si>
  <si>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</si>
  <si>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</si>
  <si>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</si>
  <si>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</si>
  <si>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</si>
  <si>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</si>
  <si>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</si>
  <si>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</si>
  <si>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</si>
  <si>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</si>
  <si>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</si>
  <si>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</si>
  <si>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</si>
  <si>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</si>
  <si>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</si>
  <si>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</si>
  <si>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</si>
  <si>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</si>
  <si>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</si>
  <si>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</si>
  <si>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</si>
  <si>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</si>
  <si>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</si>
  <si>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</si>
  <si>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</si>
  <si>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</si>
  <si>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</si>
  <si>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</si>
  <si>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</si>
  <si>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</si>
  <si>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</si>
  <si>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</si>
  <si>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</si>
  <si>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</si>
  <si>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</si>
  <si>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</si>
  <si>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</si>
  <si>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</si>
  <si>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</si>
  <si>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</si>
  <si>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</si>
  <si>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</si>
  <si>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</si>
  <si>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</si>
  <si>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</si>
  <si>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</si>
  <si>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</si>
  <si>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</si>
  <si>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</si>
  <si>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</si>
  <si>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</si>
  <si>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</si>
  <si>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</si>
  <si>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</si>
  <si>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</si>
  <si>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</si>
  <si>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</si>
  <si>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</si>
  <si>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</si>
  <si>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</si>
  <si>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</si>
  <si>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</si>
  <si>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</si>
  <si>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</si>
  <si>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</si>
  <si>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</si>
  <si>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</si>
  <si>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</si>
  <si>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</si>
  <si>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</si>
  <si>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</si>
  <si>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</si>
  <si>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</si>
  <si>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</si>
  <si>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</si>
  <si>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</si>
  <si>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</si>
  <si>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</si>
  <si>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</si>
  <si>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</si>
  <si>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</si>
  <si>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</si>
  <si>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</si>
  <si>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</si>
  <si>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</si>
  <si>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</si>
  <si>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</si>
  <si>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</si>
  <si>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</si>
  <si>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</si>
  <si>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</si>
  <si>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</si>
  <si>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</si>
  <si>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</si>
  <si>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</si>
  <si>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</si>
  <si>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</si>
  <si>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</si>
  <si>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</si>
  <si>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</si>
  <si>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</si>
  <si>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</si>
  <si>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</si>
  <si>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</si>
  <si>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</si>
  <si>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</si>
  <si>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</si>
  <si>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</si>
  <si>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</si>
  <si>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</si>
  <si>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</si>
  <si>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</si>
  <si>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</si>
  <si>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</si>
  <si>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</si>
  <si>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</si>
  <si>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</si>
  <si>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</si>
  <si>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</si>
  <si>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</si>
  <si>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</si>
  <si>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</si>
  <si>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</si>
  <si>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</si>
  <si>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</si>
  <si>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</si>
  <si>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</si>
  <si>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</si>
  <si>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</si>
  <si>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</si>
  <si>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</si>
  <si>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</si>
  <si>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</si>
  <si>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</si>
  <si>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</si>
  <si>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</si>
  <si>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</si>
  <si>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</si>
  <si>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</si>
  <si>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</si>
  <si>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</si>
  <si>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</si>
  <si>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</si>
  <si>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</si>
  <si>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</si>
  <si>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</si>
  <si>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</si>
  <si>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</si>
  <si>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</si>
  <si>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</si>
  <si>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</si>
  <si>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</si>
  <si>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</si>
  <si>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</si>
  <si>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</si>
  <si>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</si>
  <si>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</si>
  <si>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</si>
  <si>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</si>
  <si>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</si>
  <si>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</si>
  <si>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</si>
  <si>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</si>
  <si>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</si>
  <si>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</si>
  <si>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</si>
  <si>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</si>
  <si>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</si>
  <si>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</si>
  <si>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</si>
  <si>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</si>
  <si>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</si>
  <si>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</si>
  <si>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</si>
  <si>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</si>
  <si>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</si>
  <si>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</si>
  <si>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</si>
  <si>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</si>
  <si>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</si>
  <si>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</si>
  <si>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</si>
  <si>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</si>
  <si>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</si>
  <si>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</si>
  <si>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</si>
  <si>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</si>
  <si>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</si>
  <si>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</si>
  <si>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</si>
  <si>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</si>
  <si>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</si>
  <si>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</si>
  <si>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</si>
  <si>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</si>
  <si>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</si>
  <si>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</si>
  <si>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</si>
  <si>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</si>
  <si>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</si>
  <si>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</si>
  <si>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</si>
  <si>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</si>
  <si>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</si>
  <si>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</si>
  <si>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</si>
  <si>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</si>
  <si>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</si>
  <si>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</si>
  <si>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</si>
  <si>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</si>
  <si>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</si>
  <si>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</si>
  <si>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</si>
  <si>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</si>
  <si>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</si>
  <si>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</si>
  <si>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</si>
  <si>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</si>
  <si>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</si>
  <si>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</si>
  <si>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</si>
  <si>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</si>
  <si>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</si>
  <si>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</si>
  <si>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</si>
  <si>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</si>
  <si>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</si>
  <si>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</si>
  <si>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</si>
  <si>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</si>
  <si>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</si>
  <si>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</si>
  <si>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</si>
  <si>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</si>
  <si>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</si>
  <si>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</si>
  <si>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</si>
  <si>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</si>
  <si>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</si>
  <si>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</si>
  <si>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</si>
  <si>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</si>
  <si>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</si>
  <si>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</si>
  <si>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</si>
  <si>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</si>
  <si>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</si>
  <si>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</si>
  <si>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</si>
  <si>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</si>
  <si>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</si>
  <si>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</si>
  <si>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</si>
  <si>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</si>
  <si>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</si>
  <si>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</si>
  <si>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</si>
  <si>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</si>
  <si>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</si>
  <si>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</si>
  <si>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</si>
  <si>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</si>
  <si>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</si>
  <si>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</si>
  <si>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</si>
  <si>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</si>
  <si>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</si>
  <si>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</si>
  <si>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</si>
  <si>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</si>
  <si>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</si>
  <si>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</si>
  <si>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</si>
  <si>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</si>
  <si>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</si>
  <si>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</si>
  <si>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</si>
  <si>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</si>
  <si>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</si>
  <si>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</si>
  <si>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</si>
  <si>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</si>
  <si>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</si>
  <si>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</si>
  <si>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</si>
  <si>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</si>
  <si>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</si>
  <si>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</si>
  <si>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</si>
  <si>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</si>
  <si>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</si>
  <si>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</si>
  <si>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</si>
  <si>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</si>
  <si>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</si>
  <si>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</si>
  <si>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</si>
  <si>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</si>
  <si>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</si>
  <si>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</si>
  <si>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</si>
  <si>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</si>
  <si>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</si>
  <si>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</si>
  <si>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</si>
  <si>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</si>
  <si>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</si>
  <si>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</si>
  <si>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</si>
  <si>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</si>
  <si>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</si>
  <si>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</si>
  <si>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</si>
  <si>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</si>
  <si>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</si>
  <si>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</si>
  <si>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</si>
  <si>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</si>
  <si>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</si>
  <si>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</si>
  <si>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</si>
  <si>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</si>
  <si>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</si>
  <si>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</si>
  <si>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</si>
  <si>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</si>
  <si>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</si>
  <si>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</si>
  <si>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</si>
  <si>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</si>
  <si>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</si>
  <si>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</si>
  <si>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</si>
  <si>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</si>
  <si>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</si>
  <si>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</si>
  <si>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</si>
  <si>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</si>
  <si>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</si>
  <si>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</si>
  <si>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</si>
  <si>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</si>
  <si>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</si>
  <si>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</si>
  <si>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</si>
  <si>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</si>
  <si>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</si>
  <si>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</si>
  <si>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</si>
  <si>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</si>
  <si>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</si>
  <si>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</si>
  <si>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</si>
  <si>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</si>
  <si>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</si>
  <si>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</si>
  <si>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</si>
  <si>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</si>
  <si>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</si>
  <si>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</si>
  <si>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</si>
  <si>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</si>
  <si>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</si>
  <si>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</si>
  <si>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</si>
  <si>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</si>
  <si>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</si>
  <si>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</si>
  <si>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</si>
  <si>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</si>
  <si>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</si>
  <si>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</si>
  <si>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</si>
  <si>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</si>
  <si>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</si>
  <si>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</si>
  <si>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</si>
  <si>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</si>
  <si>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</si>
  <si>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</si>
  <si>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</si>
  <si>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</si>
  <si>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</si>
  <si>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</si>
  <si>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</si>
  <si>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</si>
  <si>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</si>
  <si>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</si>
  <si>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</si>
  <si>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</si>
  <si>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</si>
  <si>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</si>
  <si>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</si>
  <si>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</si>
  <si>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</si>
  <si>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</si>
  <si>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</si>
  <si>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</si>
  <si>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</si>
  <si>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</si>
  <si>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</si>
  <si>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</si>
  <si>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</si>
  <si>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</si>
  <si>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</si>
  <si>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</si>
  <si>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</si>
  <si>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</si>
  <si>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</si>
  <si>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</si>
  <si>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</si>
  <si>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</si>
  <si>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</si>
  <si>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</si>
  <si>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</si>
  <si>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</si>
  <si>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</si>
  <si>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</si>
  <si>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</si>
  <si>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</si>
  <si>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</si>
  <si>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</si>
  <si>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</si>
  <si>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</si>
  <si>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</si>
  <si>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</si>
  <si>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</si>
  <si>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</si>
  <si>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</si>
  <si>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</si>
  <si>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</si>
  <si>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</si>
  <si>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</si>
  <si>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</si>
  <si>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</si>
  <si>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</si>
  <si>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</si>
  <si>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</si>
  <si>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</si>
  <si>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</si>
  <si>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</si>
  <si>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</si>
  <si>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</si>
  <si>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</si>
  <si>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</si>
  <si>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</si>
  <si>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</si>
  <si>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</si>
  <si>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</si>
  <si>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</si>
  <si>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</si>
  <si>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</si>
  <si>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</si>
  <si>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</si>
  <si>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</si>
  <si>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</si>
  <si>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</si>
  <si>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</si>
  <si>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</si>
  <si>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</si>
  <si>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</si>
  <si>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</si>
  <si>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</si>
  <si>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</si>
  <si>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</si>
  <si>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</si>
  <si>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</si>
  <si>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</si>
  <si>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</si>
  <si>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</si>
  <si>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</si>
  <si>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</si>
  <si>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</si>
  <si>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</si>
  <si>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</si>
  <si>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</si>
  <si>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</si>
  <si>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</si>
  <si>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</si>
  <si>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</si>
  <si>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</si>
  <si>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</si>
  <si>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</si>
  <si>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</si>
  <si>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</si>
  <si>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</si>
  <si>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</si>
  <si>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</si>
  <si>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</si>
  <si>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</si>
  <si>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</si>
  <si>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</si>
  <si>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</si>
  <si>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</si>
  <si>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</si>
  <si>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</si>
  <si>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</si>
  <si>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</si>
  <si>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</si>
  <si>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</si>
  <si>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</si>
  <si>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</si>
  <si>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</si>
  <si>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</si>
  <si>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</si>
  <si>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</si>
  <si>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</si>
  <si>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</si>
  <si>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</si>
  <si>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</si>
  <si>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</si>
  <si>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</si>
  <si>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</si>
  <si>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</si>
  <si>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</si>
  <si>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</si>
  <si>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</si>
  <si>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</si>
  <si>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</si>
  <si>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</si>
  <si>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</si>
  <si>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</si>
  <si>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</si>
  <si>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</si>
  <si>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</si>
  <si>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</si>
  <si>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</si>
  <si>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</si>
  <si>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</si>
  <si>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</si>
  <si>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</si>
  <si>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</si>
  <si>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</si>
  <si>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</si>
  <si>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</si>
  <si>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</si>
  <si>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</si>
  <si>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</si>
  <si>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</si>
  <si>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</si>
  <si>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</si>
  <si>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</si>
  <si>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</si>
  <si>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</si>
  <si>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</si>
  <si>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</si>
  <si>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</si>
  <si>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</si>
  <si>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</si>
  <si>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</si>
  <si>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</si>
  <si>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</si>
  <si>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</si>
  <si>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</si>
  <si>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</si>
  <si>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</si>
  <si>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</si>
  <si>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</si>
  <si>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</si>
  <si>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</si>
  <si>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</si>
  <si>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</si>
  <si>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</si>
  <si>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</si>
  <si>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</si>
  <si>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</si>
  <si>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</si>
  <si>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</si>
  <si>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</si>
  <si>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</si>
  <si>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</si>
  <si>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</si>
  <si>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</si>
  <si>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</si>
  <si>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</si>
  <si>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</si>
  <si>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</si>
  <si>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</si>
  <si>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</si>
  <si>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</si>
  <si>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</si>
  <si>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</si>
  <si>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</si>
  <si>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</si>
  <si>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</si>
  <si>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</si>
  <si>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</si>
  <si>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</si>
  <si>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</si>
  <si>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</si>
  <si>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</si>
  <si>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</si>
  <si>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</si>
  <si>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</si>
  <si>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</si>
  <si>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</si>
  <si>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</si>
  <si>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</si>
  <si>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</si>
  <si>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</si>
  <si>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</si>
  <si>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</si>
  <si>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</si>
  <si>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</si>
  <si>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</si>
  <si>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</si>
  <si>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</si>
  <si>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</si>
  <si>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</si>
  <si>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</si>
  <si>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</si>
  <si>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</si>
  <si>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</si>
  <si>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</si>
  <si>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</si>
  <si>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</si>
  <si>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</si>
  <si>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</si>
  <si>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</si>
  <si>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</si>
  <si>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</si>
  <si>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</si>
  <si>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</si>
  <si>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</si>
  <si>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</si>
  <si>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</si>
  <si>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</si>
  <si>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</si>
  <si>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</si>
  <si>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</si>
  <si>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</si>
  <si>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</si>
  <si>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</si>
  <si>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</si>
  <si>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</si>
  <si>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</si>
  <si>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</si>
  <si>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</si>
  <si>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</si>
  <si>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</si>
  <si>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</si>
  <si>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</si>
  <si>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</si>
  <si>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</si>
  <si>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</si>
  <si>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</si>
  <si>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</si>
  <si>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</si>
  <si>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</si>
  <si>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</si>
  <si>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</si>
  <si>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</si>
  <si>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</si>
  <si>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</si>
  <si>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</si>
  <si>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</si>
  <si>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</si>
  <si>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</si>
  <si>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</si>
  <si>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</si>
  <si>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</si>
  <si>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</si>
  <si>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</si>
  <si>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</si>
  <si>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</si>
  <si>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</si>
  <si>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</si>
  <si>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</si>
  <si>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</si>
  <si>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</si>
  <si>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</si>
  <si>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</si>
  <si>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</si>
  <si>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</si>
  <si>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</si>
  <si>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</si>
  <si>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</si>
  <si>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</si>
  <si>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</si>
  <si>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</si>
  <si>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</si>
  <si>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</si>
  <si>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</si>
  <si>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</si>
  <si>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</si>
  <si>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</si>
  <si>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</si>
  <si>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</si>
  <si>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</si>
  <si>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</si>
  <si>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</si>
  <si>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</si>
  <si>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</si>
  <si>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</si>
  <si>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</si>
  <si>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</si>
  <si>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</si>
  <si>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</si>
  <si>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</si>
  <si>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</si>
  <si>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</si>
  <si>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</si>
  <si>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</si>
  <si>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</si>
  <si>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</si>
  <si>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</si>
  <si>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</si>
  <si>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</si>
  <si>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</si>
  <si>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</si>
  <si>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</si>
  <si>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</si>
  <si>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</si>
  <si>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</si>
  <si>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</si>
  <si>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</si>
  <si>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</si>
  <si>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</si>
  <si>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</si>
  <si>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</si>
  <si>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</si>
  <si>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</si>
  <si>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</si>
  <si>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</si>
  <si>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</si>
  <si>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</si>
  <si>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</si>
  <si>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</si>
  <si>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</si>
  <si>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</si>
  <si>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</si>
  <si>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</si>
  <si>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</si>
  <si>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</si>
  <si>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</si>
  <si>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</si>
  <si>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</si>
  <si>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</si>
  <si>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</si>
  <si>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</si>
  <si>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</si>
  <si>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</si>
  <si>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</si>
  <si>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</si>
  <si>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</si>
  <si>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</si>
  <si>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</si>
  <si>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</si>
  <si>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</si>
  <si>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</si>
  <si>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</si>
  <si>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</si>
  <si>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</si>
  <si>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</si>
  <si>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</si>
  <si>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</si>
  <si>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</si>
  <si>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</si>
  <si>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</si>
  <si>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</si>
  <si>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</si>
  <si>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</si>
  <si>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</si>
  <si>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</si>
  <si>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</si>
  <si>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</si>
  <si>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</si>
  <si>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</si>
  <si>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</si>
  <si>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</si>
  <si>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</si>
  <si>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</si>
  <si>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</si>
  <si>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</si>
  <si>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</si>
  <si>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</si>
  <si>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</si>
  <si>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</si>
  <si>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</si>
  <si>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</si>
  <si>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</si>
  <si>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</si>
  <si>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</si>
  <si>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</si>
  <si>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</si>
  <si>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</si>
  <si>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</si>
  <si>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</si>
  <si>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</si>
  <si>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</si>
  <si>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</si>
  <si>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</si>
  <si>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</si>
  <si>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</si>
  <si>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</si>
  <si>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</si>
  <si>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</si>
  <si>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</si>
  <si>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</si>
  <si>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</si>
  <si>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</si>
  <si>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</si>
  <si>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</si>
  <si>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</si>
  <si>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</si>
  <si>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</si>
  <si>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</si>
  <si>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</si>
  <si>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</si>
  <si>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</si>
  <si>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</si>
  <si>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</si>
  <si>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</si>
  <si>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</si>
  <si>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</si>
  <si>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</si>
  <si>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</si>
  <si>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</si>
  <si>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</si>
  <si>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</si>
  <si>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</si>
  <si>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</si>
  <si>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</si>
  <si>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</si>
  <si>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</si>
  <si>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</si>
  <si>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</si>
  <si>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</si>
  <si>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</si>
  <si>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</si>
  <si>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</si>
  <si>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</si>
  <si>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</si>
  <si>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</si>
  <si>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</si>
  <si>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</si>
  <si>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</si>
  <si>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</si>
  <si>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</si>
  <si>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</si>
  <si>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</si>
  <si>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</si>
  <si>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</si>
  <si>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</si>
  <si>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</si>
  <si>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</si>
  <si>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</si>
  <si>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</si>
  <si>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</si>
  <si>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</si>
  <si>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</si>
  <si>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</si>
  <si>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</si>
  <si>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</si>
  <si>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</si>
  <si>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</si>
  <si>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</si>
  <si>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</si>
  <si>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</si>
  <si>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</si>
  <si>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</si>
  <si>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</si>
  <si>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</si>
  <si>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</si>
  <si>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</si>
  <si>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</si>
  <si>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</si>
  <si>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</si>
  <si>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</si>
  <si>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</si>
  <si>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</si>
  <si>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</si>
  <si>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</si>
  <si>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</si>
  <si>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</si>
  <si>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</si>
  <si>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</si>
  <si>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</si>
  <si>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</si>
  <si>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</si>
  <si>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</si>
  <si>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</si>
  <si>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</si>
  <si>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</si>
  <si>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</si>
  <si>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</si>
  <si>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</si>
  <si>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</si>
  <si>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</si>
  <si>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</si>
  <si>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</si>
  <si>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</si>
  <si>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</si>
  <si>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</si>
  <si>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</si>
  <si>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</si>
  <si>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</si>
  <si>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</si>
  <si>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</si>
  <si>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</si>
  <si>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</si>
  <si>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</si>
  <si>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</si>
  <si>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</si>
  <si>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</si>
  <si>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</si>
  <si>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</si>
  <si>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</si>
  <si>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</si>
  <si>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</si>
  <si>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</si>
  <si>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</si>
  <si>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</si>
  <si>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</si>
  <si>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</si>
  <si>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</si>
  <si>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</si>
  <si>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</si>
  <si>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</si>
  <si>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</si>
  <si>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</si>
  <si>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</si>
  <si>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</si>
  <si>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</si>
  <si>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</si>
  <si>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</si>
  <si>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</si>
  <si>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</si>
  <si>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</si>
  <si>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</si>
  <si>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</si>
  <si>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</si>
  <si>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</si>
  <si>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</si>
  <si>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</si>
  <si>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</si>
  <si>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</si>
  <si>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</si>
  <si>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</si>
  <si>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</si>
  <si>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</si>
  <si>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</si>
  <si>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</si>
  <si>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</si>
  <si>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</si>
  <si>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</si>
  <si>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</si>
  <si>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</si>
  <si>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</si>
  <si>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</si>
  <si>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</si>
  <si>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</si>
  <si>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</si>
  <si>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</si>
  <si>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</si>
  <si>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</si>
  <si>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</si>
  <si>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</si>
  <si>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</si>
  <si>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</si>
  <si>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</si>
  <si>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</si>
  <si>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</si>
  <si>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</si>
  <si>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</si>
  <si>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</si>
  <si>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</si>
  <si>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</si>
  <si>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</si>
  <si>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</si>
  <si>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</si>
  <si>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</si>
  <si>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</si>
  <si>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</si>
  <si>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</si>
  <si>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</si>
  <si>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</si>
  <si>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</si>
  <si>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</si>
  <si>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</si>
  <si>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</si>
  <si>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</si>
  <si>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</si>
  <si>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</si>
  <si>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</si>
  <si>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</si>
  <si>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</si>
  <si>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</si>
  <si>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</si>
  <si>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</si>
  <si>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</si>
  <si>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</si>
  <si>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</si>
  <si>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</si>
  <si>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</si>
  <si>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</si>
  <si>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</si>
  <si>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</si>
  <si>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</si>
  <si>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</si>
  <si>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</si>
  <si>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</si>
  <si>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</si>
  <si>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</si>
  <si>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</si>
  <si>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</si>
  <si>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</si>
  <si>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</si>
  <si>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</si>
  <si>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</si>
  <si>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</si>
  <si>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</si>
  <si>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</si>
  <si>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</si>
  <si>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</si>
  <si>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</si>
  <si>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</si>
  <si>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</si>
  <si>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</si>
  <si>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</si>
  <si>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</si>
  <si>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</si>
  <si>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</si>
  <si>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</si>
  <si>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</si>
  <si>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</si>
  <si>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</si>
  <si>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</si>
  <si>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</si>
  <si>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</si>
  <si>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</si>
  <si>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</si>
  <si>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</si>
  <si>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</si>
  <si>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</si>
  <si>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</si>
  <si>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</si>
  <si>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</si>
  <si>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</si>
  <si>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</si>
  <si>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</si>
  <si>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</si>
  <si>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</si>
  <si>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</si>
  <si>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</si>
  <si>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</si>
  <si>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</si>
  <si>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</si>
  <si>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</si>
  <si>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</si>
  <si>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</si>
  <si>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</si>
  <si>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</si>
  <si>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</si>
  <si>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</si>
  <si>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</si>
  <si>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</si>
  <si>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</si>
  <si>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</si>
  <si>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</si>
  <si>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</si>
  <si>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</si>
  <si>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</si>
  <si>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</si>
  <si>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</si>
  <si>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</si>
  <si>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</si>
  <si>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</si>
  <si>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</si>
  <si>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</si>
  <si>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</si>
  <si>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</si>
  <si>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</si>
  <si>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</si>
  <si>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</si>
  <si>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</si>
  <si>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</si>
  <si>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</si>
  <si>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</si>
  <si>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</si>
  <si>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</si>
  <si>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</si>
  <si>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</si>
  <si>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</si>
  <si>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</si>
  <si>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</si>
  <si>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</si>
  <si>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</si>
  <si>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</si>
  <si>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</si>
  <si>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</si>
  <si>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</si>
  <si>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</si>
  <si>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</si>
  <si>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</si>
  <si>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</si>
  <si>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</si>
  <si>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</si>
  <si>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</si>
  <si>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</si>
  <si>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</si>
  <si>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</si>
  <si>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</si>
  <si>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</si>
  <si>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</si>
  <si>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</si>
  <si>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</si>
  <si>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</si>
  <si>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</si>
  <si>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</si>
  <si>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</si>
  <si>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</si>
  <si>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</si>
  <si>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</si>
  <si>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</si>
  <si>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</si>
  <si>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</si>
  <si>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</si>
  <si>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</si>
  <si>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</si>
  <si>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</si>
  <si>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</si>
  <si>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</si>
  <si>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</si>
  <si>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</si>
  <si>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</si>
  <si>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</si>
  <si>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</si>
  <si>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</si>
  <si>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</si>
  <si>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</si>
  <si>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</si>
  <si>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</si>
  <si>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</si>
  <si>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</si>
  <si>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</si>
  <si>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</si>
  <si>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</si>
  <si>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</si>
  <si>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</si>
  <si>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</si>
  <si>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</si>
  <si>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</si>
  <si>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</si>
  <si>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</si>
  <si>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</si>
  <si>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</si>
  <si>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</si>
  <si>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</si>
  <si>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</si>
  <si>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</si>
  <si>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</si>
  <si>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</si>
  <si>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</si>
  <si>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</si>
  <si>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</si>
  <si>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</si>
  <si>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</si>
  <si>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</si>
  <si>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</si>
  <si>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</si>
  <si>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</si>
  <si>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</si>
  <si>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</si>
  <si>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</si>
  <si>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</si>
  <si>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</si>
  <si>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</si>
  <si>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</si>
  <si>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</si>
  <si>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</si>
  <si>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</si>
  <si>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</si>
  <si>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</si>
  <si>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</si>
  <si>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</si>
  <si>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</si>
  <si>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</si>
  <si>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</si>
  <si>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</si>
  <si>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</si>
  <si>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</si>
  <si>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</si>
  <si>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</si>
  <si>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</si>
  <si>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</si>
  <si>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</si>
  <si>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</si>
  <si>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</si>
  <si>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</si>
  <si>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</si>
  <si>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</si>
  <si>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</si>
  <si>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</si>
  <si>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</si>
  <si>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</si>
  <si>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</si>
  <si>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</si>
  <si>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</si>
  <si>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</si>
  <si>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</si>
  <si>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</si>
  <si>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</si>
  <si>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</si>
  <si>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</si>
  <si>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</si>
  <si>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</si>
  <si>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</si>
  <si>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</si>
  <si>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</si>
  <si>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</si>
  <si>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</si>
  <si>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</si>
  <si>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</si>
  <si>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</si>
  <si>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</si>
  <si>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</si>
  <si>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</si>
  <si>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</si>
  <si>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</si>
  <si>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</si>
  <si>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</si>
  <si>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</si>
  <si>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</si>
  <si>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</si>
  <si>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</si>
  <si>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</si>
  <si>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</si>
  <si>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</si>
  <si>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</si>
  <si>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</si>
  <si>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</si>
  <si>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</si>
  <si>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</si>
  <si>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</si>
  <si>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</si>
  <si>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</si>
  <si>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</si>
  <si>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</si>
  <si>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</si>
  <si>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</si>
  <si>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</si>
  <si>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</si>
  <si>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</si>
  <si>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</si>
  <si>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</si>
  <si>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</si>
  <si>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</si>
  <si>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</si>
  <si>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</si>
  <si>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</si>
  <si>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</si>
  <si>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</si>
  <si>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</si>
  <si>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</si>
  <si>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</si>
  <si>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</si>
  <si>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</si>
  <si>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</si>
  <si>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</si>
  <si>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</si>
  <si>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</si>
  <si>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</si>
  <si>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</si>
  <si>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</si>
  <si>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</si>
  <si>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</si>
  <si>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</si>
  <si>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</si>
  <si>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</si>
  <si>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</si>
  <si>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</si>
  <si>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</si>
  <si>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</si>
  <si>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</si>
  <si>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</si>
  <si>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</si>
  <si>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</si>
  <si>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</si>
  <si>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</si>
  <si>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</si>
  <si>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</si>
  <si>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</si>
  <si>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</si>
  <si>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</si>
  <si>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</si>
  <si>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</si>
  <si>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</si>
  <si>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</si>
  <si>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</si>
  <si>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</si>
  <si>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</si>
  <si>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</si>
  <si>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</si>
  <si>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</si>
  <si>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</si>
  <si>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</si>
  <si>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</si>
  <si>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</si>
  <si>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</si>
  <si>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</si>
  <si>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</si>
  <si>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</si>
  <si>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</si>
  <si>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</si>
  <si>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</si>
  <si>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</si>
  <si>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</si>
  <si>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</si>
  <si>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</si>
  <si>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</si>
  <si>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</si>
  <si>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</si>
  <si>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</si>
  <si>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</si>
  <si>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</si>
  <si>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</si>
  <si>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</si>
  <si>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</si>
  <si>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</si>
  <si>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</si>
  <si>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</si>
  <si>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</si>
  <si>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</si>
  <si>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</si>
  <si>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</si>
  <si>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</si>
  <si>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</si>
  <si>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</si>
  <si>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</si>
  <si>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</si>
  <si>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</si>
  <si>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</si>
  <si>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</si>
  <si>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</si>
  <si>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</si>
  <si>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</si>
  <si>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</si>
  <si>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</si>
  <si>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</si>
  <si>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</si>
  <si>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</si>
  <si>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</si>
  <si>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</si>
  <si>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</si>
  <si>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</si>
  <si>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</si>
  <si>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</si>
  <si>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</si>
  <si>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</si>
  <si>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</si>
  <si>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</si>
  <si>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</si>
  <si>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</si>
  <si>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</si>
  <si>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</si>
  <si>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</si>
  <si>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</si>
  <si>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</si>
  <si>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</si>
  <si>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</si>
  <si>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</si>
  <si>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</si>
  <si>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</si>
  <si>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</si>
  <si>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</si>
  <si>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</si>
  <si>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</si>
  <si>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</si>
  <si>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</si>
  <si>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</si>
  <si>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</si>
  <si>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</si>
  <si>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</si>
  <si>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</si>
  <si>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</si>
  <si>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</si>
  <si>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</si>
  <si>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</si>
  <si>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</si>
  <si>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</si>
  <si>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</si>
  <si>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</si>
  <si>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</si>
  <si>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</si>
  <si>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</si>
  <si>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</si>
  <si>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</si>
  <si>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</si>
  <si>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</si>
  <si>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</si>
  <si>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</si>
  <si>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</si>
  <si>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</si>
  <si>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</si>
  <si>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</si>
  <si>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</si>
  <si>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</si>
  <si>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</si>
  <si>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</si>
  <si>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</si>
  <si>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</si>
  <si>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</si>
  <si>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</si>
  <si>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</si>
  <si>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</si>
  <si>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</si>
  <si>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</si>
  <si>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</si>
  <si>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</si>
  <si>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</si>
  <si>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</si>
  <si>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</si>
  <si>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</si>
  <si>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</si>
  <si>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</si>
  <si>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</si>
  <si>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</si>
  <si>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</si>
  <si>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</si>
  <si>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</si>
  <si>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</si>
  <si>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</si>
  <si>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</si>
  <si>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</si>
  <si>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</si>
  <si>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</si>
  <si>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</si>
  <si>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</si>
  <si>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</si>
  <si>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</si>
  <si>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</si>
  <si>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</si>
  <si>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</si>
  <si>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</si>
  <si>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</si>
  <si>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</si>
  <si>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</si>
  <si>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</si>
  <si>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</si>
  <si>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</si>
  <si>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</si>
  <si>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</si>
  <si>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</si>
  <si>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</si>
  <si>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</si>
  <si>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</si>
  <si>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</si>
  <si>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</si>
  <si>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</si>
  <si>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</si>
  <si>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</si>
  <si>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</si>
  <si>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</si>
  <si>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</si>
  <si>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</si>
  <si>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</si>
  <si>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</si>
  <si>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</si>
  <si>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</si>
  <si>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</si>
  <si>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</si>
  <si>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</si>
  <si>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</si>
  <si>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</si>
  <si>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</si>
  <si>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</si>
  <si>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</si>
  <si>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</si>
  <si>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</si>
  <si>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</si>
  <si>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</si>
  <si>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</si>
  <si>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</si>
  <si>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</si>
  <si>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</si>
  <si>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</si>
  <si>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</si>
  <si>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</si>
  <si>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</si>
  <si>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</si>
  <si>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</si>
  <si>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</si>
  <si>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</si>
  <si>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</si>
  <si>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</si>
  <si>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</si>
  <si>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</si>
  <si>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</si>
  <si>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</si>
  <si>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</si>
  <si>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</si>
  <si>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</si>
  <si>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</si>
  <si>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</si>
  <si>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</si>
  <si>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</si>
  <si>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</si>
  <si>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</si>
  <si>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</si>
  <si>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</si>
  <si>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</si>
  <si>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</si>
  <si>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</si>
  <si>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</si>
  <si>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</si>
  <si>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</si>
  <si>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</si>
  <si>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</si>
  <si>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</si>
  <si>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</si>
  <si>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</si>
  <si>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</si>
  <si>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</si>
  <si>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</si>
  <si>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</si>
  <si>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</si>
  <si>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</si>
  <si>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</si>
  <si>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</si>
  <si>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</si>
  <si>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</si>
  <si>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</si>
  <si>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</si>
  <si>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</si>
  <si>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</si>
  <si>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</si>
  <si>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</si>
  <si>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</si>
  <si>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</si>
  <si>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</si>
  <si>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</si>
  <si>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</si>
  <si>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</si>
  <si>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</si>
  <si>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</si>
  <si>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</si>
  <si>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</si>
  <si>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</si>
  <si>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</si>
  <si>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</si>
  <si>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</si>
  <si>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</si>
  <si>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</si>
  <si>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</si>
  <si>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</si>
  <si>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</si>
  <si>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</si>
  <si>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</si>
  <si>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</si>
  <si>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</si>
  <si>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</si>
  <si>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</si>
  <si>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</si>
  <si>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</si>
  <si>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</si>
  <si>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</si>
  <si>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</si>
  <si>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</si>
  <si>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</si>
  <si>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</si>
  <si>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</si>
  <si>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</si>
  <si>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</si>
  <si>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</si>
  <si>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</si>
  <si>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</si>
  <si>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</si>
  <si>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</si>
  <si>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</si>
  <si>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</si>
  <si>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</si>
  <si>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</si>
  <si>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</si>
  <si>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</si>
  <si>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</si>
  <si>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</si>
  <si>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</si>
  <si>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</si>
  <si>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</si>
  <si>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</si>
  <si>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</si>
  <si>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</si>
  <si>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</si>
  <si>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</si>
  <si>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</si>
  <si>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</si>
  <si>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</si>
  <si>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</si>
  <si>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</si>
  <si>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</si>
  <si>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</si>
  <si>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</si>
  <si>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</si>
  <si>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</si>
  <si>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</si>
  <si>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</si>
  <si>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</si>
  <si>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</si>
  <si>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</si>
  <si>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</si>
  <si>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</si>
  <si>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</si>
  <si>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</si>
  <si>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</si>
  <si>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</si>
  <si>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</si>
  <si>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</si>
  <si>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</si>
  <si>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</si>
  <si>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</si>
  <si>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</si>
  <si>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</si>
  <si>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</si>
  <si>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</si>
  <si>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</si>
  <si>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</si>
  <si>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</si>
  <si>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</si>
  <si>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</si>
  <si>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</si>
  <si>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</si>
  <si>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</si>
  <si>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</si>
  <si>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</si>
  <si>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</si>
  <si>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</si>
  <si>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</si>
  <si>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</si>
  <si>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</si>
  <si>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</si>
  <si>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</si>
  <si>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</si>
  <si>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</si>
  <si>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</si>
  <si>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</si>
  <si>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</si>
  <si>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</si>
  <si>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</si>
  <si>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</si>
  <si>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</si>
  <si>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</si>
  <si>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</si>
  <si>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</si>
  <si>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</si>
  <si>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</si>
  <si>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</si>
  <si>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</si>
  <si>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</si>
  <si>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</si>
  <si>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</si>
  <si>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</si>
  <si>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</si>
  <si>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</si>
  <si>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</si>
  <si>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</si>
  <si>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</si>
  <si>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</si>
  <si>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</si>
  <si>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</si>
  <si>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</si>
  <si>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</si>
  <si>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</si>
  <si>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</si>
  <si>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</si>
  <si>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</si>
  <si>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</si>
  <si>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</si>
  <si>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</si>
  <si>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</si>
  <si>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</si>
  <si>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</si>
  <si>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</si>
  <si>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</si>
  <si>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</si>
  <si>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</si>
  <si>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</si>
  <si>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</si>
  <si>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</si>
  <si>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</si>
  <si>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</si>
  <si>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</si>
  <si>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</si>
  <si>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</si>
  <si>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</si>
  <si>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</si>
  <si>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</si>
  <si>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</si>
  <si>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</si>
  <si>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</si>
  <si>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</si>
  <si>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</si>
  <si>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</si>
  <si>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</si>
  <si>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</si>
  <si>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</si>
  <si>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</si>
  <si>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</si>
  <si>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</si>
  <si>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</si>
  <si>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</si>
  <si>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</si>
  <si>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</si>
  <si>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</si>
  <si>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</si>
  <si>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</si>
  <si>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</si>
  <si>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</si>
  <si>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</si>
  <si>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</si>
  <si>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</si>
  <si>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</si>
  <si>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</si>
  <si>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</si>
  <si>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</si>
  <si>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</si>
  <si>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</si>
  <si>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</si>
  <si>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</si>
  <si>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</si>
  <si>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</si>
  <si>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</si>
  <si>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</si>
  <si>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</si>
  <si>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</si>
  <si>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</si>
  <si>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</si>
  <si>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</si>
  <si>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</si>
  <si>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</si>
  <si>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</si>
  <si>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</si>
  <si>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</si>
  <si>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</si>
  <si>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</si>
  <si>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PCM-20251111-00000675</t>
  </si>
  <si>
    <t xml:space="preserve"> PCM-20250215-00000830 </t>
  </si>
  <si>
    <t>LTE site still down and  site located in aramco area access issue need special permission</t>
  </si>
  <si>
    <t>PCM-20251111-00000654</t>
  </si>
  <si>
    <t>1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</si>
  <si>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</si>
  <si>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</si>
  <si>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</si>
  <si>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</si>
  <si>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</si>
  <si>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</si>
  <si>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</si>
  <si>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</si>
  <si>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</si>
  <si>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 xml:space="preserve">EM Team reached the site and found SCECO Power NA , as per the security there , Area is under demolishing and no power will be restored anymore , Site located in main Road not able to connect PG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</si>
</sst>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309.5179047453712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45972.466330671297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45972.466330671297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45972.466330671297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45972.466330671297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45972.466330671297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45972.466330671297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45972.466330671297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45972.466330671297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45972.466330671297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45972.466330671297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45972.466330671297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45972.466330671297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45972.466330671297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45972.466330671297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45972.466330671297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45972.466330671297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45972.466330671297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45972.466330671297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45972.466330671297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45972.466330671297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45972.466330671297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45972.466330671297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45972.466330671297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45972.466330671297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45972.466330671297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45972.466330671297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45972.466330671297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45972.466330671297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45972.466330671297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45972.466330671297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45972.466330671297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45972.466330671297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45972.466330671297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45972.466330671297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45972.466330671297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45972.466330671297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45972.466330671297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45972.466330671297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45972.466330671297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45972.466330671297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45972.466330671297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45972.466330671297</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45972.466330671297</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A7295ECF-CC03-4732-8B5A-93A61BA5B371}"/>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147.46649270833586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0.18281215277966112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7.2383912040095311E-2</v>
      </c>
      <c r="H5" s="104">
        <v>45972.385613425926</v>
      </c>
      <c r="I5" s="18" t="str">
        <f>IFERROR(VLOOKUP(D5,DB!A:F,6,0),"")</f>
        <v>SCECO</v>
      </c>
      <c r="J5" s="18" t="str">
        <f>IFERROR(VLOOKUP(D5,DB!A:G,7,0),"")</f>
        <v>Dead+Dead</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14503</v>
      </c>
      <c r="E6" s="103" t="s">
        <v>39021</v>
      </c>
      <c r="F6" s="104">
        <v>45972.405034722222</v>
      </c>
      <c r="G6" s="105">
        <f t="shared" ca="1" si="1"/>
        <v>6.1295949075429235E-2</v>
      </c>
      <c r="H6" s="104">
        <v>45972.400173611109</v>
      </c>
      <c r="I6" s="18" t="str">
        <f>IFERROR(VLOOKUP(D6,DB!A:F,6,0),"")</f>
        <v>SCECO</v>
      </c>
      <c r="J6" s="18" t="str">
        <f>IFERROR(VLOOKUP(D6,DB!A:G,7,0),"")</f>
        <v>Dead</v>
      </c>
      <c r="K6" s="19" t="s">
        <v>39106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45972.466330671297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45972.466330671297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45972.466330671297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45972.466330671297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45972.466330671297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45972.466330671297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45972.466330671297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45972.466330671297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45972.466330671297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45972.466330671297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45972.466330671297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45972.466330671297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45972.466330671297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45972.466330671297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45972.466330671297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45972.466330671297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45972.466330671297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45972.466330671297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45972.466330671297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45972.466330671297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45972.466330671297</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45972.466330671297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45972.466330671297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45972.466330671297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45972.466330671297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45972.466330671297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45972.466330671297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45972.466330671297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45972.466330671297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45972.466330671297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45972.466330671297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45972.466330671297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45972.466330671297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45972.466330671297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45972.466330671297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45972.466330671297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45972.466330671297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45972.466330671297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45972.466330671297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45972.466330671297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45972.466330671297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45972.466330671297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45972.466330671297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45972.466330671297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45972.466330671297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45972.466330671297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45972.466330671297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45972.466330671297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45972.466330671297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45972.466330671297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45972.466330671297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45972.466330671297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45972.466330671297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45972.466330671297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45972.466330671297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45972.466330671297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45972.466330671297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45972.466330671297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45972.466330671297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45972.466330671297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45972.466330671297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45972.466330671297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45972.466330671297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45972.466330671297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45972.466330671297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45972.466330671297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45972.466330671297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45972.466330671297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45972.466330671297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45972.466330671297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45972.466330671297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45972.466330671297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45972.466330671297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45972.466330671297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45972.466330671297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45972.466330671297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45972.466330671297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45972.466330671297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45972.466330671297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45972.466330671297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45972.466330671297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45972.466330671297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45972.466330671297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45972.466330671297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45972.466330671297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45972.466330671297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45972.466330671297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45972.466330671297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45972.466330671297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45972.466330671297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45972.466330671297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45972.466330671297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45972.466330671297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45972.466330671297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45972.466330671297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45972.466330671297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45972.466330671297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45972.466330671297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45972.466330671297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45972.466330671297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45972.466330671297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45972.466330671297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45972.466330671297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45972.466330671297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45972.466330671297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45972.466330671297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45972.466330671297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45972.466330671297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45972.466330671297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45972.466330671297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45972.466330671297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45972.466330671297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45972.466330671297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45972.466330671297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45972.466330671297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45972.466330671297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45972.466330671297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45972.466330671297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45972.466330671297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45972.466330671297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45972.466330671297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45972.466330671297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45972.466330671297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45972.466330671297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45972.466330671297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45972.466330671297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45972.466330671297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45972.466330671297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45972.466330671297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45972.466330671297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45972.466330671297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45972.466330671297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45972.466330671297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45972.466330671297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45972.466330671297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45972.466330671297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45972.466330671297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45972.466330671297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45972.466330671297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45972.466330671297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45972.466330671297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45972.466330671297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45972.466330671297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45972.466330671297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45972.466330671297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45972.466330671297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45972.466330671297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45972.466330671297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45972.466330671297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45972.466330671297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45972.466330671297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45972.466330671297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45972.466330671297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45972.466330671297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45972.466330671297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45972.466330671297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45972.466330671297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45972.466330671297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45972.466330671297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45972.466330671297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45972.466330671297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45972.466330671297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45972.466330671297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45972.466330671297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45972.466330671297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45972.466330671297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45972.466330671297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45972.466330671297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45972.466330671297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45972.466330671297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45972.466330671297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45972.466330671297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45972.466330671297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45972.466330671297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45972.466330671297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45972.466330671297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45972.466330671297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45972.466330671297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45972.466330671297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45972.466330671297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45972.466330671297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45972.466330671297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45972.466330671297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45972.466330671297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45972.466330671297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45972.466330671297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45972.466330671297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45972.466330671297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45972.466330671297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45972.466330671297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45972.466330671297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45972.466330671297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45972.466330671297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45972.466330671297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45972.466330671297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45972.466330671297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45972.466330671297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45972.466330671297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45972.466330671297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45972.466330671297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45972.466330671297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45972.466330671297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45972.466330671297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45972.466330671297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45972.466330671297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45972.466330671297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45972.466330671297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45972.466330671297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45972.466330671297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45972.466330671297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45972.466330671297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45972.466330671297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45972.466330671297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45972.466330671297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45972.466330671297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45972.466330671297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45972.466330671297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45972.466330671297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45972.466330671297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45972.466330671297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45972.466330671297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45972.466330671297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45972.466330671297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45972.466330671297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45972.466330671297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45972.466330671297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45972.466330671297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45972.466330671297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45972.466330671297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45972.466330671297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45972.466330671297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45972.466330671297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45972.466330671297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45972.466330671297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45972.466330671297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45972.466330671297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45972.466330671297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45972.466330671297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45972.466330671297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45972.466330671297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45972.466330671297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45972.466330671297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45972.466330671297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45972.466330671297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45972.466330671297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45972.466330671297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45972.466330671297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45972.466330671297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45972.466330671297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45972.466330671297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45972.466330671297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45972.466330671297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45972.466330671297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45972.466330671297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45972.466330671297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45972.466330671297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45972.466330671297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45972.466330671297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45972.466330671297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45972.466330671297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45972.466330671297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45972.466330671297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45972.466330671297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45972.466330671297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45972.466330671297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45972.466330671297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45972.466330671297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45972.466330671297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45972.466330671297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45972.466330671297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45972.466330671297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45972.466330671297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45972.466330671297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45972.466330671297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45972.466330671297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45972.466330671297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45972.466330671297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45972.466330671297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45972.466330671297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45972.466330671297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45972.466330671297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45972.466330671297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45972.466330671297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45972.466330671297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45972.466330671297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45972.466330671297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45972.466330671297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45972.466330671297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45972.466330671297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45972.466330671297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45972.466330671297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45972.466330671297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45972.466330671297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45972.466330671297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45972.466330671297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45972.466330671297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45972.466330671297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45972.466330671297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45972.466330671297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45972.466330671297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45972.466330671297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45972.466330671297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45972.466330671297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45972.466330671297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45972.466330671297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45972.466330671297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45972.466330671297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45972.466330671297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45972.466330671297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45972.466330671297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45972.466330671297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45972.466330671297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45972.466330671297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45972.466330671297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45972.466330671297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45972.466330671297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45972.466330671297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45972.466330671297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45972.466330671297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45972.466330671297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45972.466330671297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45972.466330671297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45972.466330671297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45972.466330671297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45972.466330671297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45972.466330671297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45972.466330671297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45972.466330671297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45972.466330671297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45972.466330671297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45972.466330671297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45972.466330671297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45972.466330671297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45972.466330671297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45972.466330671297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45972.466330671297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45972.466330671297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45972.466330671297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45972.466330671297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45972.466330671297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45972.466330671297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45972.466330671297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45972.466330671297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45972.466330671297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45972.466330671297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45972.466330671297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45972.466330671297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45972.466330671297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45972.466330671297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45972.466330671297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45972.466330671297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45972.466330671297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45972.466330671297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45972.466330671297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45972.466330671297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45972.466330671297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45972.466330671297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45972.466330671297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45972.466330671297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45972.466330671297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45972.466330671297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45972.466330671297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45972.466330671297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45972.466330671297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45972.466330671297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45972.466330671297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45972.466330671297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45972.466330671297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45972.466330671297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45972.466330671297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45972.466330671297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45972.466330671297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45972.466330671297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45972.466330671297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45972.466330671297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45972.466330671297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45972.466330671297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45972.466330671297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45972.466330671297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45972.466330671297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45972.466330671297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45972.466330671297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45972.466330671297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45972.466330671297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45972.466330671297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45972.466330671297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45972.466330671297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45972.466330671297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45972.466330671297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45972.466330671297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45972.466330671297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45972.466330671297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45972.466330671297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45972.466330671297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45972.466330671297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45972.466330671297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45972.466330671297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45972.466330671297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45972.466330671297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45972.466330671297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45972.466330671297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45972.466330671297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45972.466330671297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45972.466330671297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45972.466330671297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45972.466330671297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45972.466330671297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45972.466330671297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45972.466330671297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45972.466330671297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45972.466330671297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45972.466330671297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45972.466330671297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45972.466330671297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45972.466330671297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45972.466330671297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45972.466330671297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45972.466330671297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45972.466330671297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45972.466330671297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45972.466330671297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45972.466330671297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45972.466330671297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45972.466330671297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45972.466330671297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45972.466330671297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45972.466330671297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45972.466330671297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45972.466330671297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45972.466330671297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45972.466330671297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45972.466330671297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45972.466330671297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45972.466330671297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45972.466330671297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45972.466330671297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45972.466330671297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45972.466330671297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45972.466330671297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45972.466330671297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45972.466330671297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45972.466330671297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45972.466330671297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45972.466330671297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45972.466330671297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45972.466330671297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45972.466330671297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45972.466330671297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45972.466330671297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45972.466330671297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45972.466330671297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45972.466330671297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45972.466330671297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45972.466330671297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45972.466330671297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45972.466330671297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45972.466330671297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45972.466330671297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45972.466330671297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45972.466330671297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45972.466330671297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45972.466330671297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45972.466330671297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45972.466330671297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45972.466330671297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45972.466330671297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45972.466330671297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45972.466330671297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45972.466330671297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45972.466330671297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45972.466330671297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45972.466330671297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45972.466330671297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45972.466330671297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45972.466330671297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45972.466330671297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45972.466330671297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45972.466330671297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45972.466330671297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45972.466330671297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45972.466330671297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45972.466330671297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45972.466330671297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45972.466330671297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45972.466330671297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45972.466330671297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45972.466330671297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45972.466330671297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45972.466330671297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45972.466330671297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45972.466330671297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45972.466330671297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45972.466330671297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45972.466330671297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45972.466330671297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45972.466330671297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45972.466330671297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45972.466330671297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45972.466330671297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45972.466330671297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45972.466330671297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45972.466330671297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45972.466330671297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45972.466330671297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45972.466330671297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45972.466330671297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45972.466330671297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45972.466330671297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45972.466330671297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45972.466330671297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45972.466330671297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45972.466330671297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45972.466330671297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45972.466330671297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45972.466330671297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45972.466330671297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45972.466330671297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45972.466330671297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45972.466330671297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45972.466330671297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45972.466330671297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45972.466330671297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45972.466330671297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45972.466330671297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45972.466330671297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45972.466330671297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45972.466330671297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45972.466330671297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45972.466330671297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45972.466330671297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45972.466330671297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45972.466330671297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45972.466330671297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45972.466330671297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45972.466330671297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45972.466330671297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45972.466330671297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45972.466330671297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45972.466330671297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45972.466330671297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45972.466330671297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45972.466330671297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45972.466330671297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45972.466330671297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45972.466330671297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45972.466330671297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45972.466330671297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45972.466330671297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45972.466330671297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45972.466330671297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45972.466330671297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45972.466330671297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45972.466330671297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45972.466330671297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45972.466330671297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45972.466330671297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45972.466330671297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45972.466330671297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45972.466330671297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45972.466330671297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45972.466330671297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45972.466330671297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45972.466330671297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45972.466330671297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45972.466330671297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45972.466330671297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45972.466330671297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45972.466330671297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45972.466330671297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45972.466330671297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45972.466330671297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45972.466330671297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45972.466330671297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45972.466330671297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45972.466330671297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45972.466330671297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45972.466330671297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45972.466330671297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45972.466330671297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45972.466330671297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45972.466330671297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45972.466330671297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45972.466330671297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45972.466330671297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45972.466330671297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45972.466330671297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45972.466330671297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45972.466330671297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45972.466330671297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45972.466330671297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45972.466330671297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45972.466330671297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45972.466330671297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45972.466330671297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45972.466330671297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45972.466330671297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45972.466330671297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45972.466330671297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45972.466330671297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45972.466330671297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45972.466330671297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45972.466330671297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45972.466330671297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45972.466330671297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45972.466330671297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45972.466330671297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45972.466330671297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45972.466330671297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45972.466330671297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45972.466330671297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45972.466330671297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45972.466330671297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45972.466330671297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45972.466330671297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45972.466330671297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45972.466330671297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45972.466330671297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45972.466330671297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45972.466330671297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45972.466330671297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45972.466330671297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45972.466330671297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45972.466330671297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45972.466330671297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45972.466330671297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45972.466330671297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45972.466330671297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45972.466330671297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45972.466330671297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45972.466330671297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45972.466330671297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45972.466330671297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45972.466330671297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45972.466330671297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45972.466330671297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45972.466330671297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45972.466330671297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45972.466330671297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45972.466330671297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45972.466330671297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45972.466330671297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45972.466330671297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45972.466330671297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45972.466330671297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45972.466330671297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45972.466330671297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45972.466330671297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45972.466330671297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45972.466330671297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45972.466330671297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45972.466330671297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45972.466330671297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45972.466330671297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45972.466330671297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45972.466330671297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45972.466330671297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45972.466330671297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45972.466330671297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45972.466330671297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45972.466330671297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45972.466330671297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45972.466330671297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45972.466330671297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45972.466330671297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45972.466330671297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45972.466330671297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45972.466330671297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45972.466330671297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45972.466330671297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45972.466330671297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45972.466330671297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45972.466330671297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45972.466330671297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45972.466330671297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45972.466330671297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45972.466330671297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45972.466330671297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45972.466330671297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45972.466330671297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45972.466330671297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45972.466330671297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45972.466330671297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45972.466330671297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45972.466330671297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45972.466330671297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45972.466330671297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45972.466330671297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45972.466330671297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45972.466330671297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45972.466330671297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45972.466330671297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45972.466330671297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45972.466330671297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45972.466330671297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45972.466330671297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45972.466330671297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45972.466330671297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45972.466330671297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45972.466330671297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45972.466330671297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45972.466330671297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45972.466330671297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45972.466330671297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45972.466330671297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45972.466330671297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45972.466330671297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45972.466330671297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45972.466330671297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45972.466330671297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45972.466330671297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45972.466330671297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45972.466330671297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45972.466330671297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45972.466330671297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45972.466330671297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45972.466330671297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45972.466330671297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45972.466330671297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45972.466330671297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45972.466330671297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45972.466330671297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45972.466330671297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45972.466330671297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45972.466330671297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45972.466330671297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45972.466330671297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45972.466330671297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45972.466330671297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45972.466330671297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45972.466330671297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45972.466330671297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45972.466330671297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45972.466330671297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45972.466330671297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45972.466330671297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45972.466330671297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45972.466330671297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45972.466330671297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45972.466330671297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45972.466330671297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45972.466330671297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45972.466330671297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45972.466330671297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45972.466330671297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45972.466330671297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45972.466330671297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45972.466330671297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45972.466330671297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45972.466330671297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45972.466330671297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45972.466330671297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45972.466330671297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45972.466330671297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45972.466330671297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45972.466330671297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45972.466330671297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45972.466330671297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45972.466330671297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45972.466330671297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45972.466330671297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45972.466330671297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45972.466330671297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45972.466330671297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45972.466330671297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45972.466330671297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45972.466330671297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45972.466330671297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45972.466330671297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45972.466330671297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45972.466330671297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45972.466330671297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45972.466330671297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45972.466330671297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45972.466330671297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45972.466330671297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45972.466330671297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45972.466330671297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45972.466330671297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45972.466330671297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45972.466330671297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45972.466330671297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45972.466330671297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45972.466330671297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45972.466330671297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45972.466330671297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45972.466330671297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45972.466330671297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45972.466330671297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45972.466330671297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45972.466330671297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45972.466330671297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45972.466330671297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45972.466330671297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45972.466330671297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45972.466330671297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45972.466330671297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45972.466330671297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45972.466330671297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45972.466330671297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45972.466330671297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45972.466330671297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45972.466330671297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45972.466330671297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45972.466330671297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45972.466330671297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45972.466330671297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45972.466330671297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45972.466330671297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45972.466330671297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45972.466330671297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45972.466330671297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45972.466330671297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45972.466330671297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45972.466330671297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45972.466330671297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45972.466330671297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45972.466330671297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45972.466330671297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45972.466330671297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45972.466330671297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45972.466330671297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45972.466330671297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45972.466330671297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45972.466330671297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45972.466330671297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45972.466330671297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45972.466330671297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45972.466330671297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45972.466330671297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45972.466330671297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45972.466330671297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45972.466330671297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45972.466330671297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45972.466330671297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45972.466330671297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45972.466330671297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45972.466330671297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45972.466330671297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45972.466330671297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45972.466330671297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45972.466330671297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45972.466330671297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45972.466330671297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45972.466330671297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45972.466330671297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45972.466330671297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45972.466330671297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45972.466330671297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45972.466330671297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45972.466330671297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45972.466330671297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45972.466330671297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45972.466330671297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45972.466330671297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45972.466330671297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45972.466330671297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45972.466330671297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45972.466330671297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45972.466330671297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45972.466330671297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45972.466330671297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45972.466330671297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45972.466330671297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45972.466330671297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45972.466330671297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45972.466330671297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45972.466330671297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45972.466330671297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45972.466330671297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45972.466330671297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45972.466330671297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45972.466330671297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45972.466330671297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45972.466330671297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45972.466330671297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45972.466330671297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45972.466330671297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45972.466330671297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45972.466330671297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45972.466330671297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45972.466330671297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45972.466330671297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45972.466330671297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45972.466330671297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45972.466330671297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45972.466330671297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45972.466330671297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45972.466330671297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45972.466330671297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45972.466330671297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45972.466330671297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45972.466330671297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45972.466330671297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45972.466330671297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45972.466330671297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45972.466330671297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45972.466330671297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45972.466330671297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45972.466330671297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45972.466330671297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45972.466330671297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45972.466330671297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45972.466330671297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45972.466330671297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45972.466330671297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45972.466330671297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45972.466330671297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45972.466330671297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45972.466330671297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45972.466330671297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45972.466330671297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45972.466330671297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45972.466330671297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45972.466330671297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45972.466330671297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45972.466330671297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45972.466330671297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45972.466330671297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45972.466330671297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45972.466330671297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45972.466330671297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45972.466330671297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45972.466330671297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45972.466330671297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45972.466330671297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45972.466330671297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45972.466330671297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45972.466330671297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45972.466330671297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45972.466330671297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45972.466330671297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45972.466330671297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45972.466330671297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45972.466330671297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45972.466330671297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45972.466330671297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45972.466330671297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45972.466330671297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45972.466330671297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45972.466330671297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45972.466330671297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45972.466330671297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45972.466330671297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45972.466330671297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45972.466330671297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45972.466330671297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45972.466330671297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45972.466330671297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45972.466330671297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45972.466330671297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45972.466330671297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45972.466330671297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45972.466330671297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45972.466330671297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45972.466330671297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45972.466330671297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45972.466330671297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45972.466330671297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45972.466330671297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45972.466330671297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45972.466330671297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45972.466330671297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45972.466330671297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45972.466330671297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45972.466330671297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45972.466330671297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45972.466330671297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45972.466330671297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45972.466330671297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45972.466330671297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45972.466330671297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45972.466330671297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45972.466330671297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45972.466330671297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45972.466330671297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45972.466330671297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45972.466330671297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45972.466330671297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45972.466330671297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45972.466330671297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45972.466330671297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45972.466330671297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45972.466330671297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45972.466330671297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45972.466330671297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45972.466330671297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45972.466330671297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45972.466330671297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45972.466330671297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45972.466330671297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45972.466330671297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45972.466330671297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45972.466330671297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45972.466330671297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45972.466330671297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45972.466330671297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45972.466330671297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45972.466330671297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45972.466330671297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45972.466330671297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45972.466330671297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45972.466330671297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45972.466330671297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45972.466330671297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45972.466330671297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45972.466330671297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45972.466330671297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45972.466330671297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45972.466330671297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45972.466330671297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45972.466330671297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45972.466330671297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45972.466330671297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45972.466330671297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45972.466330671297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45972.466330671297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45972.466330671297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45972.466330671297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45972.466330671297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45972.466330671297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45972.466330671297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45972.466330671297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45972.466330671297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45972.466330671297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45972.466330671297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45972.466330671297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45972.466330671297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45972.466330671297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45972.466330671297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45972.466330671297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45972.466330671297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45972.466330671297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45972.466330671297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45972.466330671297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45972.466330671297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45972.466330671297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45972.466330671297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45972.466330671297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45972.466330671297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45972.466330671297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45972.466330671297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45972.466330671297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45972.466330671297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45972.466330671297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45972.466330671297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45972.466330671297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45972.466330671297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45972.466330671297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45972.466330671297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45972.466330671297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45972.466330671297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45972.466330671297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45972.466330671297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45972.466330671297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45972.466330671297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45972.466330671297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45972.466330671297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45972.466330671297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45972.466330671297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45972.466330671297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45972.466330671297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45972.466330671297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45972.466330671297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45972.466330671297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45972.466330671297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45972.466330671297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45972.466330671297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45972.466330671297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45972.466330671297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268.98561307870114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36780</v>
      </c>
      <c r="E3" s="95" t="s">
        <v>39021</v>
      </c>
      <c r="F3" s="96">
        <v>45972.394259259258</v>
      </c>
      <c r="G3" s="97">
        <f ca="1">IFERROR(NOW()-F3,"")</f>
        <v>7.2071412039804272E-2</v>
      </c>
      <c r="H3" s="96">
        <v>45972.377939814818</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45972.466330671297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45972.466330671297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45972.466330671297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45972.466330671297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45972.466330671297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45972.466330671297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45972.466330671297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45972.466330671297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45972.466330671297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45972.466330671297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45972.466330671297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45972.466330671297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45972.466330671297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45972.466330671297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45972.466330671297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45972.466330671297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45972.466330671297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45972.466330671297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45972.466330671297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45972.466330671297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45972.466330671297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45972.466330671297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45972.466330671297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45972.466330671297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45972.466330671297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45972.466330671297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45972.466330671297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45972.466330671297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45972.466330671297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45972.466330671297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45972.466330671297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45972.466330671297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45972.466330671297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45972.466330671297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45972.466330671297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45972.466330671297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45972.466330671297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45972.466330671297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45972.466330671297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45972.466330671297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45972.466330671297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45972.466330671297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45972.466330671297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45972.466330671297</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45972.466330671297</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45972.466330671297</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45972.466330671297</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45972.466330671297</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45972.466330671297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45972.466330671297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45972.466330671297</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80.634270486109017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46.277453356480692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35" ca="1" si="1">IFERROR(NOW()-F4,"")</f>
        <v>23.805219560184923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ht="30.75">
      <c r="A6" s="124" t="s">
        <v>39121</v>
      </c>
      <c r="B6" s="124" t="str">
        <f>IFERROR(VLOOKUP(D6,DB!A:K,11,0),"")</f>
        <v>R5</v>
      </c>
      <c r="C6" s="124">
        <v>1</v>
      </c>
      <c r="D6" s="124" t="s">
        <v>32794</v>
      </c>
      <c r="E6" s="124" t="s">
        <v>39100</v>
      </c>
      <c r="F6" s="125">
        <v>45972.38789351852</v>
      </c>
      <c r="G6" s="126">
        <f t="shared" ca="1" si="1"/>
        <v>7.8437152777041774E-2</v>
      </c>
      <c r="H6" s="125">
        <v>45972.376782407409</v>
      </c>
      <c r="I6" s="124" t="str">
        <f>IFERROR(VLOOKUP(D6,DB!A:F,6,0),"")</f>
        <v>SCECO</v>
      </c>
      <c r="J6" s="124" t="str">
        <f>IFERROR(VLOOKUP(D6,DB!A:G,7,0),"")</f>
        <v>Vandalized+Dead</v>
      </c>
      <c r="K6" s="124" t="s">
        <v>39122</v>
      </c>
      <c r="L6" s="124" t="str">
        <f>IFERROR(VLOOKUP(D6,DB!A:I,9,0),"")</f>
        <v>Latis</v>
      </c>
    </row>
    <row r="7" spans="1:13">
      <c r="A7" s="124"/>
      <c r="B7" s="124" t="str">
        <f>IFERROR(VLOOKUP(D7,DB!A:K,11,0),"")</f>
        <v/>
      </c>
      <c r="C7" s="124"/>
      <c r="D7" s="124"/>
      <c r="E7" s="124"/>
      <c r="F7" s="125"/>
      <c r="G7" s="126">
        <f t="shared" ca="1" si="1"/>
        <v>45972.466330671297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45972.466330671297</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45972.466330671297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45972.466330671297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45972.466330671297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45972.466330671297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45972.466330671297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45972.466330671297</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45972.466330671297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45972.466330671297</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45972.466330671297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45972.466330671297</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45972.466330671297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45972.466330671297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45972.466330671297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45972.466330671297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45972.466330671297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45972.466330671297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45972.466330671297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45972.466330671297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45972.466330671297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45972.466330671297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45972.466330671297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45972.466330671297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45972.466330671297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45972.466330671297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45972.466330671297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45972.466330671297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45972.466330671297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45972.466330671297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45972.466330671297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45972.466330671297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45972.466330671297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45972.466330671297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45972.466330671297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45972.466330671297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45972.466330671297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45972.466330671297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45972.466330671297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45972.466330671297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45972.466330671297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45972.466330671297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45972.466330671297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45972.466330671297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45972.466330671297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45972.466330671297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45972.466330671297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45972.466330671297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45972.466330671297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45972.466330671297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45972.466330671297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45972.466330671297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45972.466330671297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45972.466330671297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45972.466330671297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45972.466330671297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45972.466330671297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45972.466330671297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45972.466330671297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45972.466330671297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45972.466330671297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45972.466330671297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45972.466330671297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45972.466330671297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45972.466330671297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45972.466330671297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45972.466330671297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45972.466330671297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45972.466330671297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45972.466330671297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45972.466330671297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45972.466330671297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45972.466330671297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45972.466330671297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45972.466330671297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45972.466330671297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45972.466330671297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45972.466330671297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45972.466330671297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45972.466330671297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45972.466330671297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45972.466330671297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45972.466330671297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45972.466330671297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45972.466330671297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45972.466330671297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45972.466330671297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45972.466330671297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45972.466330671297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45972.466330671297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45972.466330671297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45972.466330671297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45972.466330671297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45972.466330671297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45972.466330671297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45972.466330671297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45972.466330671297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45972.466330671297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45972.466330671297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45972.466330671297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45972.466330671297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45972.466330671297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45972.466330671297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45972.466330671297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45972.466330671297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45972.466330671297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45972.466330671297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45972.466330671297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45972.466330671297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45972.466330671297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45972.466330671297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45972.466330671297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45972.466330671297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45972.466330671297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45972.466330671297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45972.466330671297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45972.466330671297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45972.466330671297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45972.466330671297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45972.466330671297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45972.466330671297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45972.466330671297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45972.466330671297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45972.466330671297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45972.466330671297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45972.466330671297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45972.466330671297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45972.466330671297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45972.466330671297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45972.466330671297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45972.466330671297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45972.466330671297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45972.466330671297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45972.466330671297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45972.466330671297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45972.466330671297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45972.466330671297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45972.466330671297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45972.466330671297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45972.466330671297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45972.466330671297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45972.466330671297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45972.466330671297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45972.466330671297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45972.466330671297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45972.466330671297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45972.466330671297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45972.466330671297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45972.466330671297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45972.466330671297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45972.466330671297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45972.466330671297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45972.466330671297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45972.466330671297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45972.466330671297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45972.466330671297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45972.466330671297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45972.466330671297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45972.466330671297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45972.466330671297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45972.466330671297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45972.466330671297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45972.466330671297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45972.466330671297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45972.466330671297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45972.466330671297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45972.466330671297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45972.466330671297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45972.466330671297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45972.466330671297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45972.466330671297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45972.466330671297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45972.466330671297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45972.466330671297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45972.466330671297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45972.466330671297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45972.466330671297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45972.466330671297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45972.466330671297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45972.466330671297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45972.466330671297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45972.466330671297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45972.466330671297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45972.466330671297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45972.466330671297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45972.466330671297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45972.466330671297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45972.466330671297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45972.466330671297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45972.466330671297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45972.466330671297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45972.466330671297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45972.466330671297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45972.466330671297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45972.466330671297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45972.466330671297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45972.466330671297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45972.466330671297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45972.466330671297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45972.466330671297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45972.466330671297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45972.466330671297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45972.466330671297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45972.466330671297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45972.466330671297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45972.466330671297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45972.466330671297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45972.466330671297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45972.466330671297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45972.466330671297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45972.466330671297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45972.466330671297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45972.466330671297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45972.466330671297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45972.466330671297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45972.466330671297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45972.466330671297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45972.466330671297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45972.466330671297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45972.466330671297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45972.466330671297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45972.466330671297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45972.466330671297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45972.466330671297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45972.466330671297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45972.466330671297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45972.466330671297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45972.466330671297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45972.466330671297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45972.466330671297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45972.466330671297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45972.466330671297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45972.466330671297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45972.466330671297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45972.466330671297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45972.466330671297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45972.466330671297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45972.466330671297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45972.466330671297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45972.466330671297</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45972.466330671297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45972.466330671297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45972.466330671297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45972.466330671297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45972.466330671297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45972.466330671297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45972.466330671297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45972.466330671297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45972.466330671297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45972.466330671297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45972.466330671297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45972.466330671297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45972.466330671297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45972.466330671297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45972.466330671297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45972.466330671297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45972.466330671297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45972.466330671297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45972.466330671297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45972.466330671297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45972.466330671297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45972.466330671297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45972.466330671297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45972.466330671297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45972.466330671297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45972.466330671297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45972.466330671297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45972.466330671297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45972.466330671297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45972.466330671297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45972.466330671297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45972.466330671297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45972.466330671297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45972.466330671297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45972.466330671297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45972.466330671297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45972.466330671297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45972.466330671297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45972.466330671297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45972.466330671297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45972.466330671297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45972.466330671297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45972.466330671297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45972.466330671297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45972.466330671297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45972.466330671297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45972.466330671297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45972.466330671297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45972.466330671297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45972.466330671297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45972.466330671297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45972.466330671297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45972.466330671297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45972.466330671297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45972.466330671297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45972.466330671297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45972.466330671297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45972.466330671297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45972.466330671297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45972.466330671297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45972.466330671297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45972.466330671297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45972.466330671297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45972.466330671297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45972.466330671297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45972.466330671297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45972.466330671297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45972.466330671297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45972.466330671297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45972.466330671297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45972.466330671297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45972.466330671297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45972.466330671297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45972.466330671297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45972.466330671297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45972.466330671297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45972.466330671297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45972.466330671297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45972.466330671297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45972.466330671297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45972.466330671297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45972.466330671297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45972.466330671297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45972.466330671297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45972.466330671297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45972.466330671297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45972.466330671297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45972.466330671297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45972.466330671297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45972.466330671297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45972.466330671297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45972.466330671297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45972.466330671297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45972.466330671297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45972.466330671297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45972.466330671297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45972.466330671297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45972.466330671297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45972.466330671297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45972.466330671297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45972.466330671297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45972.466330671297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45972.466330671297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45972.466330671297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45972.466330671297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45972.466330671297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45972.466330671297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45972.466330671297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45972.466330671297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45972.466330671297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45972.466330671297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45972.466330671297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45972.466330671297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45972.466330671297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45972.466330671297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45972.466330671297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45972.466330671297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45972.466330671297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45972.466330671297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45972.466330671297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45972.466330671297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45972.466330671297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45972.466330671297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45972.466330671297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45972.466330671297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45972.466330671297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45972.466330671297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45972.466330671297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45972.466330671297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45972.466330671297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45972.466330671297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45972.466330671297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45972.466330671297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45972.466330671297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45972.466330671297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45972.466330671297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45972.466330671297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45972.466330671297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45972.466330671297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45972.466330671297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45972.466330671297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45972.466330671297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45972.466330671297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45972.466330671297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45972.466330671297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45972.466330671297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45972.466330671297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45972.466330671297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45972.466330671297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45972.466330671297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45972.466330671297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45972.466330671297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45972.466330671297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45972.466330671297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45972.466330671297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45972.466330671297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45972.466330671297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45972.466330671297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45972.466330671297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45972.466330671297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45972.466330671297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45972.466330671297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45972.466330671297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45972.466330671297</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2025-11-11T08:13:29Z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