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27" documentId="120_S{2AC9BD13-BADA-5192-A53E-5A8FF88502F6}" xr6:coauthVersionLast="47" xr6:coauthVersionMax="47" xr10:uidLastSave="{98C1ADBE-4DF3-4FD1-A89F-C0EE20CAFF9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1" i="4" l="1"/>
  <c r="L32" i="4"/>
  <c r="L33" i="4"/>
  <c r="L34" i="4"/>
  <c r="J31" i="4"/>
  <c r="J32" i="4"/>
  <c r="J33" i="4"/>
  <c r="J34" i="4"/>
  <c r="I31" i="4"/>
  <c r="I32" i="4"/>
  <c r="I33" i="4"/>
  <c r="I34" i="4"/>
  <c r="G31" i="4"/>
  <c r="G32" i="4"/>
  <c r="G33" i="4"/>
  <c r="G34" i="4"/>
  <c r="B31" i="4"/>
  <c r="B32" i="4"/>
  <c r="B33" i="4"/>
  <c r="B34" i="4"/>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27" i="4"/>
  <c r="L28" i="4"/>
  <c r="L29" i="4"/>
  <c r="L30" i="4"/>
  <c r="J27" i="4"/>
  <c r="J28" i="4"/>
  <c r="J29" i="4"/>
  <c r="J30" i="4"/>
  <c r="I27" i="4"/>
  <c r="I28" i="4"/>
  <c r="I29" i="4"/>
  <c r="I30" i="4"/>
  <c r="B27" i="4"/>
  <c r="B28" i="4"/>
  <c r="B29" i="4"/>
  <c r="B3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L24" i="4"/>
  <c r="L25" i="4"/>
  <c r="L26" i="4"/>
  <c r="J24" i="4"/>
  <c r="J25" i="4"/>
  <c r="J26" i="4"/>
  <c r="I24" i="4"/>
  <c r="I25" i="4"/>
  <c r="I26" i="4"/>
  <c r="B24" i="4"/>
  <c r="B25" i="4"/>
  <c r="B26"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 i="2"/>
  <c r="G4" i="2"/>
  <c r="I4" i="2"/>
  <c r="J4" i="2"/>
  <c r="L4"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<sst xmlns="http://schemas.openxmlformats.org/spreadsheetml/2006/main" count="180272" uniqueCount="39119">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</sst>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310.79805949074216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45973.746485763892</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45973.746485763892</v>
      </c>
      <c r="H4" s="111"/>
      <c r="I4" s="109"/>
      <c r="J4" s="109"/>
      <c r="K4" s="113"/>
      <c r="L4" s="114" t="str">
        <f>IFERROR(VLOOKUP(#REF!,DB!A:I,9,0),"")</f>
        <v/>
      </c>
    </row>
    <row r="5" spans="1:15" ht="15" customHeight="1">
      <c r="A5" s="108"/>
      <c r="B5" s="109" t="str">
        <f>IFERROR(VLOOKUP(D5,DB!A:K,11,0),"")</f>
        <v/>
      </c>
      <c r="C5" s="109"/>
      <c r="D5" s="109"/>
      <c r="E5" s="110"/>
      <c r="F5" s="111"/>
      <c r="G5" s="112">
        <f t="shared" ca="1" si="0"/>
        <v>45973.746485763892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45973.746485763892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45973.746485763892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45973.746485763892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45973.746485763892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45973.746485763892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45973.746485763892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45973.746485763892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45973.746485763892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45973.746485763892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45973.746485763892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45973.746485763892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45973.746485763892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45973.746485763892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45973.746485763892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45973.746485763892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45973.746485763892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45973.746485763892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45973.746485763892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45973.746485763892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45973.746485763892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45973.746485763892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45973.746485763892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45973.746485763892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45973.746485763892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45973.746485763892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45973.746485763892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45973.746485763892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45973.746485763892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45973.746485763892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45973.746485763892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45973.746485763892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45973.746485763892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45973.746485763892</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45973.746485763892</v>
      </c>
      <c r="H39" s="120"/>
      <c r="I39" s="118" t="str">
        <f>IFERROR(VLOOKUP(D39,DB!A:F,6,0),"")</f>
        <v/>
      </c>
      <c r="J39" s="118" t="str">
        <f>IFERROR(VLOOKUP(D39,DB!A:G,7,0),"")</f>
        <v/>
      </c>
      <c r="K39" s="122"/>
      <c r="L39" s="123" t="str">
        <f>IFERROR(VLOOKUP(D39,DB!A:I,9,0),"")</f>
        <v/>
      </c>
    </row>
    <row r="40" spans="1:12" ht="15" customHeight="1">
      <c r="A40" s="157"/>
      <c r="B40" s="158" t="str">
        <f>IFERROR(VLOOKUP(D40,DB!A:K,11,0),"")</f>
        <v/>
      </c>
      <c r="C40" s="158"/>
      <c r="D40" s="158"/>
      <c r="E40" s="159"/>
      <c r="F40" s="154"/>
      <c r="G40" s="160">
        <f ca="1">IFERROR(NOW()-F40,"")</f>
        <v>45973.746485416668</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45973.746485416668</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45973.746485416668</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45973.746485416668</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45973.746485416668</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45973.746485416668</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45973.746485416668</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45973.746485416668</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45973.746485416668</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45973.746485416668</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45973.746485416668</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45973.746485416668</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45973.746485416668</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45973.746485416668</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45973.746485416668</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45973.746485416668</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45973.746485416668</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45973.746485416668</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45973.746485416668</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45973.746485416668</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45973.746485416668</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45973.746485416668</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45973.746485416668</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45973.746485416668</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45973.746485416668</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45973.746485416668</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45973.746485416668</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45973.746485416668</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45973.746485416668</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45973.746485416668</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45973.746485416668</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45973.746485416668</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45973.746485416668</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45973.746485416668</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45973.746485416668</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45973.746485416668</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45973.746485416668</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45973.746485416668</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45973.746485416668</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45973.746485416668</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45973.746485416668</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45973.746485416668</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45973.746485416668</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45973.746485416668</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45973.746485416668</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45973.746485416668</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45973.746485416668</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45973.746485416668</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45973.746485416668</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45973.746485416668</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45973.746485416668</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45973.746485416668</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45973.746485416668</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45973.746485416668</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45973.746485416668</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45973.746485416668</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45973.746485416668</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45973.746485416668</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45973.746485416668</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45973.746485416668</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45973.746485416668</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45973.746485416668</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45973.746485416668</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45973.746485416668</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45973.746485416668</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45973.746485416668</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45973.746485416668</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45973.746485416668</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45973.746485416668</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45973.746485416668</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45973.746485416668</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45973.746485416668</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45973.746485416668</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45973.746485416668</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45973.746485416668</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45973.746485416668</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45973.746485416668</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45973.746485416668</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45973.746485416668</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45973.746485416668</v>
      </c>
      <c r="H119" s="154"/>
      <c r="I119" s="158" t="str">
        <f>IFERROR(VLOOKUP(D119,DB!A:F,6,0),"")</f>
        <v/>
      </c>
      <c r="J119" s="158" t="str">
        <f>IFERROR(VLOOKUP(D119,DB!A:G,7,0),"")</f>
        <v/>
      </c>
      <c r="K119" s="161"/>
      <c r="L119" s="162" t="str">
        <f>IFERROR(VLOOKUP(D119,DB!A:I,9,0),"")</f>
        <v/>
      </c>
    </row>
  </sheetData>
  <customSheetViews>
    <customSheetView guid="{F6042A99-DD27-4453-835D-0834D95730CC}" filter="1" showAutoFilter="1">
      <pageMargins left="0" right="0" top="0" bottom="0" header="0" footer="0"/>
      <autoFilter ref="B1:M1" xr:uid="{D6857981-6122-420C-8007-83E41D791587}"/>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148.74664780093008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5" ca="1" si="1">IFERROR(NOW()-F4,"-")</f>
        <v>45973.746485763892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45973.746485763892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ref="G6:G12" ca="1" si="2">IFERROR(NOW()-F6,"-")</f>
        <v>45973.746485763892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45973.746485763892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45973.746485763892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2"/>
        <v>45973.746485763892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45973.746485763892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45973.746485763892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t="shared" ca="1" si="2"/>
        <v>45973.746485763892</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65" t="str">
        <f>IFERROR(VLOOKUP(D13,DB!A:K,11,0),"")</f>
        <v/>
      </c>
      <c r="C13" s="18"/>
      <c r="D13" s="18"/>
      <c r="E13" s="103"/>
      <c r="F13" s="104"/>
      <c r="G13" s="105">
        <f ca="1">IFERROR(NOW()-F13,"-")</f>
        <v>45973.746485416668</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45973.746485416668</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45973.746485416668</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45973.746485416668</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45973.746485416668</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45973.746485416668</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45973.746485416668</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45973.746485416668</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s="164" customFormat="1" ht="31.5" customHeight="1">
      <c r="A21" s="102"/>
      <c r="B21" s="165" t="str">
        <f>IFERROR(VLOOKUP(D21,DB!A:K,11,0),"")</f>
        <v/>
      </c>
      <c r="C21" s="18"/>
      <c r="D21" s="18"/>
      <c r="E21" s="103"/>
      <c r="F21" s="104"/>
      <c r="G21" s="105">
        <f ca="1">IFERROR(NOW()-F21,"-")</f>
        <v>45973.746485416668</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45973.746485416668</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45973.746485416668</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45973.746485416668</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66" t="str">
        <f>IFERROR(VLOOKUP(D25,DB!A:K,11,0),"")</f>
        <v/>
      </c>
      <c r="C25" s="128"/>
      <c r="D25" s="128"/>
      <c r="E25" s="129"/>
      <c r="F25" s="130"/>
      <c r="G25" s="131">
        <f ca="1">IFERROR(NOW()-F25,"-")</f>
        <v>45973.746485416668</v>
      </c>
      <c r="H25" s="130"/>
      <c r="I25" s="166" t="str">
        <f>IFERROR(VLOOKUP(D25,DB!A:F,6,0),"")</f>
        <v/>
      </c>
      <c r="J25" s="166" t="str">
        <f>IFERROR(VLOOKUP(D25,DB!A:G,7,0),"")</f>
        <v/>
      </c>
      <c r="K25" s="132"/>
      <c r="L25" s="166"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row r="26" spans="1:88" ht="31.5" customHeight="1">
      <c r="A26" s="102"/>
      <c r="B26" s="165" t="str">
        <f>IFERROR(VLOOKUP(D26,DB!A:K,11,0),"")</f>
        <v/>
      </c>
      <c r="C26" s="18"/>
      <c r="D26" s="18"/>
      <c r="E26" s="103"/>
      <c r="F26" s="104"/>
      <c r="G26" s="105">
        <f ca="1">IFERROR(NOW()-F26,"-")</f>
        <v>45973.746485416668</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45973.746485416668</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45973.746485416668</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45973.746485416668</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45973.746485416668</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45973.746485416668</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45973.746485416668</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45973.746485416668</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45973.746485416668</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45973.746485416668</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45973.746485416668</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45973.746485416668</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45973.746485416668</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45973.746485416668</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45973.746485416668</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45973.746485416668</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45973.746485416668</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45973.746485416668</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45973.746485416668</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45973.746485416668</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45973.746485416668</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45973.746485416668</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45973.746485416668</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45973.746485416668</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45973.746485416668</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45973.746485416668</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45973.746485416668</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45973.746485416668</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45973.746485416668</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45973.746485416668</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45973.746485416668</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45973.746485416668</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45973.746485416668</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45973.746485416668</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45973.746485416668</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45973.746485416668</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66" t="str">
        <f>IFERROR(VLOOKUP(D62,DB!A:K,11,0),"")</f>
        <v/>
      </c>
      <c r="C62" s="128"/>
      <c r="D62" s="128"/>
      <c r="E62" s="129"/>
      <c r="F62" s="130"/>
      <c r="G62" s="131">
        <f ca="1">IFERROR(NOW()-F62,"-")</f>
        <v>45973.746485416668</v>
      </c>
      <c r="H62" s="130"/>
      <c r="I62" s="166" t="str">
        <f>IFERROR(VLOOKUP(D62,DB!A:F,6,0),"")</f>
        <v/>
      </c>
      <c r="J62" s="166" t="str">
        <f>IFERROR(VLOOKUP(D62,DB!A:G,7,0),"")</f>
        <v/>
      </c>
      <c r="K62" s="132"/>
      <c r="L62" s="166"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45973.746485763892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45973.746485763892</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45973.746485763892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45973.746485763892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45973.746485763892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45973.746485763892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45973.746485763892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45973.746485763892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45973.746485763892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45973.746485763892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45973.746485763892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45973.746485763892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45973.746485763892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45973.746485763892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45973.746485763892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45973.746485763892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45973.746485763892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45973.746485763892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45973.746485763892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45973.746485763892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45973.746485763892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45973.746485763892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45973.746485763892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45973.746485763892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45973.746485763892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45973.746485763892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45973.746485763892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45973.746485763892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45973.746485763892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45973.746485763892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45973.746485763892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45973.746485763892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45973.746485763892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45973.746485763892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45973.746485763892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45973.746485763892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45973.746485763892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45973.746485763892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45973.746485763892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45973.746485763892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45973.746485763892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45973.746485763892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45973.746485763892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45973.746485763892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45973.746485763892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45973.746485763892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45973.746485763892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45973.746485763892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45973.746485763892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45973.746485763892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45973.746485763892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45973.746485763892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45973.746485763892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45973.746485763892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45973.746485763892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45973.746485763892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45973.746485763892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45973.746485763892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45973.746485763892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45973.746485763892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45973.746485763892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45973.746485763892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45973.746485763892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45973.746485763892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45973.746485763892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45973.746485763892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45973.746485763892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45973.746485763892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45973.746485763892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45973.746485763892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45973.746485763892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45973.746485763892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45973.746485763892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45973.746485763892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45973.746485763892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45973.746485763892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45973.746485763892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45973.746485763892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45973.746485763892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45973.746485763892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45973.746485763892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45973.746485763892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45973.746485763892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45973.746485763892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45973.746485763892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45973.746485763892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45973.746485763892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45973.746485763892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45973.746485763892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45973.746485763892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45973.746485763892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45973.746485763892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45973.746485763892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45973.746485763892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45973.746485763892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45973.746485763892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45973.746485763892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45973.746485763892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45973.746485763892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45973.746485763892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45973.746485763892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45973.746485763892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45973.746485763892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45973.746485763892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45973.746485763892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45973.746485763892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45973.746485763892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45973.746485763892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45973.746485763892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45973.746485763892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45973.746485763892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45973.746485763892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45973.746485763892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45973.746485763892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45973.746485763892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45973.746485763892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45973.746485763892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45973.746485763892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45973.746485763892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45973.746485763892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45973.746485763892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45973.746485763892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45973.746485763892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45973.746485763892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45973.746485763892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45973.746485763892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45973.746485763892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45973.746485763892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45973.746485763892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45973.746485763892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45973.746485763892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45973.746485763892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45973.746485763892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45973.746485763892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45973.746485763892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45973.746485763892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45973.746485763892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45973.746485763892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45973.746485763892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45973.746485763892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45973.746485763892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45973.746485763892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45973.746485763892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45973.746485763892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45973.746485763892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45973.746485763892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45973.746485763892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45973.746485763892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45973.746485763892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45973.746485763892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45973.746485763892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45973.746485763892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45973.746485763892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45973.746485763892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45973.746485763892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45973.746485763892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45973.746485763892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45973.746485763892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45973.746485763892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45973.746485763892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45973.746485763892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45973.746485763892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45973.746485763892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45973.746485763892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45973.746485763892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45973.746485763892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45973.746485763892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45973.746485763892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45973.746485763892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45973.746485763892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45973.746485763892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45973.746485763892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45973.746485763892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45973.746485763892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45973.746485763892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45973.746485763892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45973.746485763892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45973.746485763892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45973.746485763892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45973.746485763892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45973.746485763892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45973.746485763892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45973.746485763892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45973.746485763892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45973.746485763892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45973.746485763892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45973.746485763892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45973.746485763892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45973.746485763892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45973.746485763892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45973.746485763892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45973.746485763892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45973.746485763892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45973.746485763892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45973.746485763892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45973.746485763892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45973.746485763892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45973.746485763892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45973.746485763892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45973.746485763892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45973.746485763892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45973.746485763892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45973.746485763892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45973.746485763892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45973.746485763892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45973.746485763892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45973.746485763892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45973.746485763892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45973.746485763892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45973.746485763892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45973.746485763892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45973.746485763892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45973.746485763892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45973.746485763892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45973.746485763892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45973.746485763892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45973.746485763892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45973.746485763892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45973.746485763892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45973.746485763892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45973.746485763892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45973.746485763892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45973.746485763892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45973.746485763892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45973.746485763892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45973.746485763892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45973.746485763892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45973.746485763892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45973.746485763892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45973.746485763892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45973.746485763892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45973.746485763892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45973.746485763892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45973.746485763892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45973.746485763892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45973.746485763892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45973.746485763892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45973.746485763892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45973.746485763892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45973.746485763892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45973.746485763892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45973.746485763892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45973.746485763892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45973.746485763892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45973.746485763892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45973.746485763892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45973.746485763892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45973.746485763892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45973.746485763892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45973.746485763892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45973.746485763892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45973.746485763892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45973.746485763892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45973.746485763892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45973.746485763892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45973.746485763892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45973.746485763892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45973.746485763892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45973.746485763892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45973.746485763892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45973.746485763892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45973.746485763892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45973.746485763892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45973.746485763892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45973.746485763892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45973.746485763892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45973.746485763892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45973.746485763892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45973.746485763892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45973.746485763892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45973.746485763892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45973.746485763892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45973.746485763892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45973.746485763892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45973.746485763892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45973.746485763892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45973.746485763892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45973.746485763892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45973.746485763892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45973.746485763892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45973.746485763892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45973.746485763892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45973.746485763892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45973.746485763892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45973.746485763892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45973.746485763892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45973.746485763892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45973.746485763892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45973.746485763892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45973.746485763892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45973.746485763892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45973.746485763892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45973.746485763892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45973.746485763892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45973.746485763892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45973.746485763892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45973.746485763892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45973.746485763892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45973.746485763892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45973.746485763892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45973.746485763892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45973.746485763892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45973.746485763892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45973.746485763892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45973.746485763892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45973.746485763892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45973.746485763892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45973.746485763892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45973.746485763892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45973.746485763892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45973.746485763892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45973.746485763892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45973.746485763892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45973.746485763892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45973.746485763892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45973.746485763892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45973.746485763892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45973.746485763892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45973.746485763892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45973.746485763892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45973.746485763892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45973.746485763892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45973.746485763892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45973.746485763892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45973.746485763892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45973.746485763892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45973.746485763892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45973.746485763892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45973.746485763892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45973.746485763892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45973.746485763892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45973.746485763892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45973.746485763892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45973.746485763892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45973.746485763892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45973.746485763892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45973.746485763892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45973.746485763892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45973.746485763892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45973.746485763892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45973.746485763892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45973.746485763892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45973.746485763892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45973.746485763892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45973.746485763892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45973.746485763892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45973.746485763892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45973.746485763892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45973.746485763892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45973.746485763892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45973.746485763892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45973.746485763892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45973.746485763892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45973.746485763892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45973.746485763892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45973.746485763892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45973.746485763892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45973.746485763892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45973.746485763892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45973.746485763892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45973.746485763892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45973.746485763892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45973.746485763892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45973.746485763892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45973.746485763892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45973.746485763892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45973.746485763892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45973.746485763892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45973.746485763892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45973.746485763892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45973.746485763892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45973.746485763892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45973.746485763892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45973.746485763892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45973.746485763892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45973.746485763892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45973.746485763892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45973.746485763892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45973.746485763892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45973.746485763892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45973.746485763892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45973.746485763892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45973.746485763892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45973.746485763892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45973.746485763892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45973.746485763892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45973.746485763892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45973.746485763892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45973.746485763892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45973.746485763892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45973.746485763892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45973.746485763892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45973.746485763892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45973.746485763892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45973.746485763892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45973.746485763892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45973.746485763892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45973.746485763892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45973.746485763892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45973.746485763892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45973.746485763892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45973.746485763892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45973.746485763892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45973.746485763892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45973.746485763892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45973.746485763892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45973.746485763892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45973.746485763892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45973.746485763892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45973.746485763892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45973.746485763892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45973.746485763892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45973.746485763892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45973.746485763892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45973.746485763892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45973.746485763892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45973.746485763892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45973.746485763892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45973.746485763892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45973.746485763892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45973.746485763892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45973.746485763892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45973.746485763892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45973.746485763892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45973.746485763892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45973.746485763892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45973.746485763892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45973.746485763892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45973.746485763892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45973.746485763892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45973.746485763892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45973.746485763892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45973.746485763892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45973.746485763892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45973.746485763892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45973.746485763892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45973.746485763892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45973.746485763892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45973.746485763892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45973.746485763892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45973.746485763892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45973.746485763892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45973.746485763892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45973.746485763892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45973.746485763892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45973.746485763892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45973.746485763892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45973.746485763892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45973.746485763892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45973.746485763892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45973.746485763892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45973.746485763892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45973.746485763892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45973.746485763892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45973.746485763892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45973.746485763892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45973.746485763892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45973.746485763892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45973.746485763892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45973.746485763892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45973.746485763892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45973.746485763892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45973.746485763892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45973.746485763892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45973.746485763892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45973.746485763892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45973.746485763892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45973.746485763892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45973.746485763892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45973.746485763892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45973.746485763892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45973.746485763892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45973.746485763892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45973.746485763892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45973.746485763892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45973.746485763892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45973.746485763892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45973.746485763892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45973.746485763892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45973.746485763892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45973.746485763892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45973.746485763892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45973.746485763892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45973.746485763892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45973.746485763892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45973.746485763892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45973.746485763892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45973.746485763892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45973.746485763892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45973.746485763892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45973.746485763892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45973.746485763892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45973.746485763892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45973.746485763892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45973.746485763892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45973.746485763892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45973.746485763892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45973.746485763892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45973.746485763892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45973.746485763892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45973.746485763892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45973.746485763892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45973.746485763892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45973.746485763892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45973.746485763892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45973.746485763892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45973.746485763892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45973.746485763892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45973.746485763892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45973.746485763892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45973.746485763892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45973.746485763892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45973.746485763892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45973.746485763892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45973.746485763892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45973.746485763892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45973.746485763892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45973.746485763892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45973.746485763892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45973.746485763892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45973.746485763892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45973.746485763892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45973.746485763892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45973.746485763892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45973.746485763892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45973.746485763892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45973.746485763892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45973.746485763892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45973.746485763892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45973.746485763892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45973.746485763892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45973.746485763892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45973.746485763892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45973.746485763892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45973.746485763892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45973.746485763892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45973.746485763892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45973.746485763892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45973.746485763892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45973.746485763892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45973.746485763892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45973.746485763892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45973.746485763892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45973.746485763892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45973.746485763892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45973.746485763892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45973.746485763892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45973.746485763892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45973.746485763892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45973.746485763892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45973.746485763892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45973.746485763892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45973.746485763892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45973.746485763892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45973.746485763892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45973.746485763892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45973.746485763892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45973.746485763892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45973.746485763892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45973.746485763892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45973.746485763892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45973.746485763892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45973.746485763892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45973.746485763892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45973.746485763892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45973.746485763892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45973.746485763892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45973.746485763892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45973.746485763892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45973.746485763892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45973.746485763892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45973.746485763892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45973.746485763892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45973.746485763892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45973.746485763892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45973.746485763892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45973.746485763892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45973.746485763892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45973.746485763892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45973.746485763892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45973.746485763892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45973.746485763892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45973.746485763892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45973.746485763892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45973.746485763892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45973.746485763892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45973.746485763892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45973.746485763892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45973.746485763892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45973.746485763892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45973.746485763892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45973.746485763892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45973.746485763892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45973.746485763892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45973.746485763892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45973.746485763892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45973.746485763892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45973.746485763892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45973.746485763892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45973.746485763892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45973.746485763892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45973.746485763892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45973.746485763892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45973.746485763892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45973.746485763892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45973.746485763892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45973.746485763892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45973.746485763892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45973.746485763892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45973.746485763892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45973.746485763892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45973.746485763892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45973.746485763892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45973.746485763892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45973.746485763892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45973.746485763892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45973.746485763892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45973.746485763892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45973.746485763892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45973.746485763892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45973.746485763892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45973.746485763892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45973.746485763892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45973.746485763892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45973.746485763892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45973.746485763892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45973.746485763892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45973.746485763892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45973.746485763892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45973.746485763892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45973.746485763892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45973.746485763892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45973.746485763892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45973.746485763892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45973.746485763892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45973.746485763892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45973.746485763892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45973.746485763892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45973.746485763892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45973.746485763892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45973.746485763892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45973.746485763892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45973.746485763892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45973.746485763892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45973.746485763892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45973.746485763892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45973.746485763892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45973.746485763892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45973.746485763892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45973.746485763892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45973.746485763892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45973.746485763892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45973.746485763892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45973.746485763892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45973.746485763892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45973.746485763892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45973.746485763892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45973.746485763892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45973.746485763892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45973.746485763892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45973.746485763892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45973.746485763892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45973.746485763892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45973.746485763892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45973.746485763892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45973.746485763892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45973.746485763892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45973.746485763892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45973.746485763892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45973.746485763892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45973.746485763892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45973.746485763892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45973.746485763892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45973.746485763892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45973.746485763892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45973.746485763892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45973.746485763892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45973.746485763892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45973.746485763892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45973.746485763892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45973.746485763892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45973.746485763892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45973.746485763892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45973.746485763892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45973.746485763892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45973.746485763892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45973.746485763892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45973.746485763892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45973.746485763892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45973.746485763892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45973.746485763892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45973.746485763892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45973.746485763892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45973.746485763892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45973.746485763892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45973.746485763892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45973.746485763892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45973.746485763892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45973.746485763892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45973.746485763892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45973.746485763892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45973.746485763892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45973.746485763892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45973.746485763892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45973.746485763892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45973.746485763892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45973.746485763892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45973.746485763892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45973.746485763892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45973.746485763892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45973.746485763892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45973.746485763892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45973.746485763892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45973.746485763892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45973.746485763892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45973.746485763892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45973.746485763892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45973.746485763892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45973.746485763892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45973.746485763892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45973.746485763892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45973.746485763892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45973.746485763892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45973.746485763892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45973.746485763892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45973.746485763892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45973.746485763892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45973.746485763892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45973.746485763892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45973.746485763892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45973.746485763892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45973.746485763892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45973.746485763892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45973.746485763892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45973.746485763892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45973.746485763892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45973.746485763892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45973.746485763892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45973.746485763892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45973.746485763892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45973.746485763892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45973.746485763892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45973.746485763892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45973.746485763892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45973.746485763892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45973.746485763892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45973.746485763892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45973.746485763892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45973.746485763892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45973.746485763892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45973.746485763892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45973.746485763892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45973.746485763892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45973.746485763892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45973.746485763892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45973.746485763892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45973.746485763892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45973.746485763892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45973.746485763892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45973.746485763892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45973.746485763892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45973.746485763892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45973.746485763892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45973.746485763892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45973.746485763892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45973.746485763892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45973.746485763892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45973.746485763892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45973.746485763892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45973.746485763892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45973.746485763892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45973.746485763892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45973.746485763892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45973.746485763892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45973.746485763892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45973.746485763892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45973.746485763892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45973.746485763892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45973.746485763892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45973.746485763892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45973.746485763892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45973.746485763892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45973.746485763892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45973.746485763892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45973.746485763892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45973.746485763892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45973.746485763892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45973.746485763892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45973.746485763892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45973.746485763892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45973.746485763892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45973.746485763892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45973.746485763892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45973.746485763892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45973.746485763892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45973.746485763892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45973.746485763892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45973.746485763892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45973.746485763892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45973.746485763892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45973.746485763892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45973.746485763892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45973.746485763892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45973.746485763892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45973.746485763892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45973.746485763892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45973.746485763892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45973.746485763892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45973.746485763892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45973.746485763892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45973.746485763892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45973.746485763892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45973.746485763892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45973.746485763892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45973.746485763892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45973.746485763892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45973.746485763892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45973.746485763892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45973.746485763892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45973.746485763892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45973.746485763892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45973.746485763892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45973.746485763892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45973.746485763892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45973.746485763892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45973.746485763892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45973.746485763892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45973.746485763892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45973.746485763892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45973.746485763892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45973.746485763892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45973.746485763892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45973.746485763892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45973.746485763892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45973.746485763892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45973.746485763892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45973.746485763892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45973.746485763892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45973.746485763892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45973.746485763892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45973.746485763892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45973.746485763892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45973.746485763892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45973.746485763892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45973.746485763892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45973.746485763892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45973.746485763892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45973.746485763892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45973.746485763892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45973.746485763892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45973.746485763892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45973.746485763892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45973.746485763892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45973.746485763892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45973.746485763892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45973.746485763892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45973.746485763892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45973.746485763892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45973.746485763892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45973.746485763892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45973.746485763892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45973.746485763892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45973.746485763892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45973.746485763892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45973.746485763892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45973.746485763892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45973.746485763892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45973.746485763892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45973.746485763892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45973.746485763892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45973.746485763892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45973.746485763892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45973.746485763892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45973.746485763892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45973.746485763892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45973.746485763892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45973.746485763892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45973.746485763892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45973.746485763892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45973.746485763892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45973.746485763892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45973.746485763892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45973.746485763892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45973.746485763892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45973.746485763892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45973.746485763892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45973.746485763892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45973.746485763892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45973.746485763892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45973.746485763892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45973.746485763892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45973.746485763892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45973.746485763892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45973.746485763892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45973.746485763892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45973.746485763892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45973.746485763892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45973.746485763892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45973.746485763892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45973.746485763892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45973.746485763892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45973.746485763892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45973.746485763892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45973.746485763892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45973.746485763892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45973.746485763892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45973.746485763892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45973.746485763892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45973.746485763892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45973.746485763892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45973.746485763892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45973.746485763892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45973.746485763892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45973.746485763892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45973.746485763892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45973.746485763892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45973.746485763892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45973.746485763892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45973.746485763892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45973.746485763892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45973.746485763892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45973.746485763892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45973.746485763892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45973.746485763892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45973.746485763892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45973.746485763892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45973.746485763892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45973.746485763892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45973.746485763892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45973.746485763892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45973.746485763892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45973.746485763892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45973.746485763892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45973.746485763892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45973.746485763892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45973.746485763892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45973.746485763892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45973.746485763892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45973.746485763892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45973.746485763892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45973.746485763892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45973.746485763892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45973.746485763892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45973.746485763892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45973.746485763892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45973.746485763892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45973.746485763892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45973.746485763892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45973.746485763892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45973.746485763892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45973.746485763892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45973.746485763892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45973.746485763892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45973.746485763892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45973.746485763892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45973.746485763892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45973.746485763892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45973.746485763892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45973.746485763892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45973.746485763892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45973.746485763892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45973.746485763892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45973.746485763892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45973.746485763892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45973.746485763892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45973.746485763892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45973.746485763892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45973.746485763892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45973.746485763892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45973.746485763892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45973.746485763892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45973.746485763892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45973.746485763892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45973.746485763892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45973.746485763892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45973.746485763892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45973.746485763892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45973.746485763892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45973.746485763892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45973.746485763892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45973.746485763892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45973.746485763892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45973.746485763892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45973.746485763892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45973.746485763892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45973.746485763892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45973.746485763892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45973.746485763892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45973.746485763892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45973.746485763892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45973.746485763892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45973.746485763892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45973.746485763892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45973.746485763892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45973.746485763892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45973.746485763892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45973.746485763892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45973.746485763892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45973.746485763892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45973.746485763892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45973.746485763892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45973.746485763892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45973.746485763892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45973.746485763892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45973.746485763892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45973.746485763892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45973.746485763892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45973.746485763892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45973.746485763892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45973.746485763892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45973.746485763892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45973.746485763892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45973.746485763892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45973.746485763892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45973.746485763892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45973.746485763892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45973.746485763892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45973.746485763892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45973.746485763892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45973.746485763892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45973.746485763892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45973.746485763892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45973.746485763892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45973.746485763892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45973.746485763892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45973.746485763892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45973.746485763892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45973.746485763892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45973.746485763892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45973.746485763892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45973.746485763892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45973.746485763892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45973.746485763892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45973.746485763892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45973.746485763892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45973.746485763892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45973.746485763892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45973.746485763892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45973.746485763892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45973.746485763892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45973.746485763892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45973.746485763892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45973.746485763892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5" sqref="D5: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270.26576817129535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45973.746485416668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45973.746485416668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45973.746485416668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45973.746485416668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45973.746485416668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45973.746485416668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45973.746485416668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45973.746485416668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45973.746485416668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45973.746485416668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45973.746485416668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45973.746485416668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45973.746485416668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45973.746485416668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45973.746485416668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45973.746485416668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45973.746485416668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45973.746485416668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45973.746485416668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45973.746485416668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45973.746485416668</v>
      </c>
      <c r="H23" s="96"/>
      <c r="I23" s="135" t="str">
        <f>IFERROR(VLOOKUP(D23,DB!A:F,6,0),"")</f>
        <v/>
      </c>
      <c r="J23" s="135" t="str">
        <f>IFERROR(VLOOKUP(D23,DB!A:G,7,0),"")</f>
        <v/>
      </c>
      <c r="K23" s="98"/>
      <c r="L23" s="92" t="str">
        <f>IFERROR(VLOOKUP(D23,DB!A:I,9,0),"")</f>
        <v/>
      </c>
    </row>
    <row r="24" spans="1:12" ht="15" customHeight="1">
      <c r="A24" s="149"/>
      <c r="B24" s="149" t="str">
        <f>IFERROR(VLOOKUP(D24,DB!A:K,11,0),"")</f>
        <v/>
      </c>
      <c r="C24" s="150"/>
      <c r="D24" s="151"/>
      <c r="E24" s="95"/>
      <c r="F24" s="152"/>
      <c r="G24" s="97">
        <f ca="1">IFERROR(NOW()-F24,"")</f>
        <v>45973.746485416668</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45973.746485416668</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45973.746485416668</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45973.746485416668</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45973.746485416668</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45973.746485416668</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45973.746485416668</v>
      </c>
      <c r="H30" s="152"/>
      <c r="I30" s="149" t="str">
        <f>IFERROR(VLOOKUP(D30,DB!A:F,6,0),"")</f>
        <v/>
      </c>
      <c r="J30" s="149" t="str">
        <f>IFERROR(VLOOKUP(D30,DB!A:G,7,0),"")</f>
        <v/>
      </c>
      <c r="K30" s="153"/>
      <c r="L30" s="151" t="str">
        <f>IFERROR(VLOOKUP(D30,DB!A:I,9,0),"")</f>
        <v/>
      </c>
    </row>
    <row r="31" spans="1:12" ht="15" customHeight="1">
      <c r="A31" s="149"/>
      <c r="B31" s="167" t="str">
        <f>IFERROR(VLOOKUP(D31,DB!A:K,11,0),"")</f>
        <v/>
      </c>
      <c r="C31" s="150"/>
      <c r="D31" s="151"/>
      <c r="E31" s="95"/>
      <c r="F31" s="152"/>
      <c r="G31" s="168">
        <f ca="1">IFERROR(NOW()-F31,"")</f>
        <v>45973.746485416668</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ca="1">IFERROR(NOW()-F32,"")</f>
        <v>45973.746485416668</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ca="1">IFERROR(NOW()-F33,"")</f>
        <v>45973.746485416668</v>
      </c>
      <c r="H33" s="152"/>
      <c r="I33" s="167" t="str">
        <f>IFERROR(VLOOKUP(D33,DB!A:F,6,0),"")</f>
        <v/>
      </c>
      <c r="J33" s="167" t="str">
        <f>IFERROR(VLOOKUP(D33,DB!A:G,7,0),"")</f>
        <v/>
      </c>
      <c r="K33" s="153"/>
      <c r="L33" s="169" t="str">
        <f>IFERROR(VLOOKUP(D33,DB!A:I,9,0),"")</f>
        <v/>
      </c>
    </row>
    <row r="34" spans="1:12" ht="15" customHeight="1">
      <c r="A34" s="149"/>
      <c r="B34" s="167" t="str">
        <f>IFERROR(VLOOKUP(D34,DB!A:K,11,0),"")</f>
        <v/>
      </c>
      <c r="C34" s="150"/>
      <c r="D34" s="151"/>
      <c r="E34" s="95"/>
      <c r="F34" s="152"/>
      <c r="G34" s="168">
        <f ca="1">IFERROR(NOW()-F34,"")</f>
        <v>45973.746485416668</v>
      </c>
      <c r="H34" s="152"/>
      <c r="I34" s="167" t="str">
        <f>IFERROR(VLOOKUP(D34,DB!A:F,6,0),"")</f>
        <v/>
      </c>
      <c r="J34" s="167" t="str">
        <f>IFERROR(VLOOKUP(D34,DB!A:G,7,0),"")</f>
        <v/>
      </c>
      <c r="K34" s="153"/>
      <c r="L34" s="169"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81.914425578703231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39102</v>
      </c>
      <c r="F3" s="38">
        <v>45926.188877314817</v>
      </c>
      <c r="G3" s="116">
        <f t="shared" ref="G3" ca="1" si="0">IFERROR(NOW()-F3,"")</f>
        <v>47.557608449074905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39102</v>
      </c>
      <c r="F4" s="125">
        <v>45948.661111111112</v>
      </c>
      <c r="G4" s="126">
        <f t="shared" ref="G4:G19" ca="1" si="1">IFERROR(NOW()-F4,"")</f>
        <v>25.085374652779137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45973.746485763892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45973.746485763892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45973.746485763892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45973.746485763892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45973.746485763892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45973.746485763892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45973.746485763892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45973.746485763892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45973.746485763892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45973.746485763892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45973.746485763892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45973.746485763892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45973.746485763892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45973.746485763892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45973.746485763892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45973.746485763892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45973.746485763892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45973.746485763892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45973.746485763892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45973.746485763892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45973.746485763892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45973.746485763892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45973.746485763892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45973.746485763892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45973.746485763892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45973.746485763892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45973.746485763892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45973.746485763892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45973.746485763892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45973.746485763892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45973.746485763892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45973.746485763892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45973.746485763892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45973.746485763892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45973.746485763892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45973.746485763892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45973.746485763892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45973.746485763892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45973.746485763892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45973.746485763892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45973.746485763892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45973.746485763892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45973.746485763892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45973.746485763892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45973.746485763892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45973.746485763892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45973.746485763892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45973.746485763892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45973.746485763892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45973.746485763892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45973.746485763892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45973.746485763892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45973.746485763892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45973.746485763892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45973.746485763892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45973.746485763892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45973.746485763892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45973.746485763892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45973.746485763892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45973.746485763892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45973.746485763892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45973.746485763892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45973.746485763892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45973.746485763892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45973.746485763892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45973.746485763892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45973.746485763892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45973.746485763892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45973.746485763892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45973.746485763892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45973.746485763892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45973.746485763892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45973.746485763892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45973.746485763892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45973.746485763892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45973.746485763892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45973.746485763892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45973.746485763892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45973.746485763892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45973.746485763892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45973.746485763892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45973.746485763892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45973.746485763892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45973.746485763892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45973.746485763892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45973.746485763892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45973.746485763892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45973.746485763892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45973.746485763892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45973.746485763892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45973.746485763892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45973.746485763892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45973.746485763892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45973.746485763892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45973.746485763892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45973.746485763892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45973.746485763892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45973.746485763892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45973.746485763892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45973.746485763892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45973.746485763892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45973.746485763892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45973.746485763892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45973.746485763892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45973.746485763892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45973.746485763892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45973.746485763892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45973.746485763892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45973.746485763892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45973.746485763892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45973.746485763892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45973.746485763892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45973.746485763892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45973.746485763892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45973.746485763892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45973.746485763892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45973.746485763892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45973.746485763892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45973.746485763892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45973.746485763892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45973.746485763892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45973.746485763892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45973.746485763892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45973.746485763892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45973.746485763892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45973.746485763892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45973.746485763892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45973.746485763892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45973.746485763892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45973.746485763892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45973.746485763892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45973.746485763892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45973.746485763892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45973.746485763892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45973.746485763892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45973.746485763892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45973.746485763892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45973.746485763892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45973.746485763892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45973.746485763892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45973.746485763892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45973.746485763892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45973.746485763892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45973.746485763892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45973.746485763892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45973.746485763892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45973.746485763892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45973.746485763892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45973.746485763892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45973.746485763892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45973.746485763892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45973.746485763892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45973.746485763892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45973.746485763892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45973.746485763892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45973.746485763892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45973.746485763892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45973.746485763892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45973.746485763892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45973.746485763892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45973.746485763892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45973.746485763892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45973.746485763892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45973.746485763892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45973.746485763892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45973.746485763892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45973.746485763892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45973.746485763892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45973.746485763892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45973.746485763892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45973.746485763892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45973.746485763892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45973.746485763892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45973.746485763892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45973.746485763892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45973.746485763892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45973.746485763892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45973.746485763892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45973.746485763892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45973.746485763892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45973.746485763892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45973.746485763892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45973.746485763892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45973.746485763892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45973.746485763892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45973.746485763892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45973.746485763892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45973.746485763892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45973.746485763892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45973.746485763892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45973.746485763892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45973.746485763892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45973.746485763892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45973.746485763892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45973.746485763892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45973.746485763892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45973.746485763892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45973.746485763892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45973.746485763892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45973.746485763892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45973.746485763892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45973.746485763892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45973.746485763892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45973.746485763892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45973.746485763892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45973.746485763892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45973.746485763892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45973.746485763892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45973.746485763892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45973.746485763892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45973.746485763892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45973.746485763892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45973.746485763892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45973.746485763892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45973.746485763892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45973.746485763892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45973.746485763892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45973.746485763892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45973.746485763892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45973.746485763892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45973.746485763892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45973.746485763892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45973.746485763892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45973.746485763892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45973.746485763892</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tabSelected="1" workbookViewId="0">
      <selection activeCell="A3" sqref="A3:X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39117</v>
      </c>
      <c r="B2" s="141" t="str">
        <f>IFERROR(VLOOKUP(D2,DB!A:K,11,0),"")</f>
        <v>R6</v>
      </c>
      <c r="C2" s="142">
        <v>1</v>
      </c>
      <c r="D2" s="141" t="s">
        <v>30913</v>
      </c>
      <c r="E2" s="124" t="s">
        <v>39021</v>
      </c>
      <c r="F2" s="156">
        <v>45973.331250000003</v>
      </c>
      <c r="G2" s="105">
        <f t="shared" ref="G2:G50" ca="1" si="0">IFERROR(NOW()-F2,"-")</f>
        <v>0.41523576388863148</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45973.746485763892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45973.746485763892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45973.746485763892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45973.746485763892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45973.746485532407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45973.746485532407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45973.746485532407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45973.746485532407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45973.746485763892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45973.746485763892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45973.746485763892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45973.746485763892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45973.746485763892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45973.746485763892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45973.746485763892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45973.746485763892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45973.746485763892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45973.746485763892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45973.746485763892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45973.746485763892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45973.746485763892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45973.746485763892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45973.746485763892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45973.746485763892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45973.746485763892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45973.746485763892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45973.746485763892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45973.746485763892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45973.746485763892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45973.746485763892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45973.746485763892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45973.746485763892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45973.746485763892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45973.746485763892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45973.746485763892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45973.746485763892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45973.746485763892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45973.746485763892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45973.746485763892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45973.746485763892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45973.746485763892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45973.746485763892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45973.746485763892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45973.746485763892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45973.746485763892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45973.746485763892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45973.746485763892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45973.746485763892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45973.746485763892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45973.746485763892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45973.746485763892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45973.746485763892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45973.746485763892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45973.746485763892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45973.746485763892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45973.746485763892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45973.746485763892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45973.746485763892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45973.746485763892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45973.746485763892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45973.746485763892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45973.746485763892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45973.746485763892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45973.746485763892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45973.746485763892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45973.746485763892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45973.746485763892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45973.746485763892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45973.746485763892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45973.746485763892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45973.746485763892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45973.746485763892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45973.746485763892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45973.746485763892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45973.746485763892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45973.746485763892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45973.746485763892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45973.746485763892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45973.746485763892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45973.746485763892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45973.746485763892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45973.746485763892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45973.746485763892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45973.746485763892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45973.746485763892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45973.746485763892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45973.746485763892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45973.746485763892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45973.746485763892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45973.746485763892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45973.746485763892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45973.746485763892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45973.746485763892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45973.746485763892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45973.746485763892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45973.746485763892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45973.746485763892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45973.746485763892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45973.746485763892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45973.746485763892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45973.746485763892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45973.746485763892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45973.746485763892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45973.746485763892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45973.746485763892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45973.746485763892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45973.746485763892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45973.746485763892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45973.746485763892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45973.746485763892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45973.746485763892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45973.746485763892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45973.746485763892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45973.746485763892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45973.746485763892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45973.746485763892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45973.746485763892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45973.746485763892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45973.746485763892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45973.746485763892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45973.746485763892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45973.746485763892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45973.746485763892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45973.746485763892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45973.746485763892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45973.746485763892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45973.746485763892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45973.746485763892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45973.746485763892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45973.746485763892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45973.746485763892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45973.746485763892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45973.746485763892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45973.746485763892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45973.746485763892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45973.746485763892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45973.746485763892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45973.746485763892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45973.746485763892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45973.746485763892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45973.746485763892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45973.746485763892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45973.746485763892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45973.746485763892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45973.746485763892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45973.746485763892</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2025-11-12T14:56:59Z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