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43" documentId="120_S{2AC9BD13-BADA-5192-A53E-5A8FF88502F6}" xr6:coauthVersionLast="47" xr6:coauthVersionMax="47" xr10:uidLastSave="{FDF14D90-7788-491A-AE87-CDC87D3F65A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<sst xmlns="http://schemas.openxmlformats.org/spreadsheetml/2006/main" count="180301" uniqueCount="39134">
  <si>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</si>
  <si>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</si>
  <si>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</si>
  <si>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</si>
  <si>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</si>
  <si>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</si>
  <si>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</si>
  <si>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</si>
  <si>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</si>
  <si>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</si>
  <si>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</si>
  <si>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</si>
  <si>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</si>
  <si>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</si>
  <si>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</si>
  <si>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</si>
  <si>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</si>
  <si>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</si>
  <si>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</si>
  <si>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</si>
  <si>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</si>
  <si>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</si>
  <si>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</si>
  <si>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</si>
  <si>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</si>
  <si>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</si>
  <si>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</si>
  <si>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</si>
  <si>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</si>
  <si>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</si>
  <si>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</si>
  <si>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</si>
  <si>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</si>
  <si>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</si>
  <si>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</si>
  <si>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</si>
  <si>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</si>
  <si>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</si>
  <si>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</si>
  <si>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</si>
  <si>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</si>
  <si>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</si>
  <si>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</si>
  <si>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</si>
  <si>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</si>
  <si>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</si>
  <si>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</si>
  <si>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</si>
  <si>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</si>
  <si>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</si>
  <si>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</si>
  <si>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</si>
  <si>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</si>
  <si>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</si>
  <si>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</si>
  <si>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</si>
  <si>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</si>
  <si>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</si>
  <si>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</si>
  <si>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</si>
  <si>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</si>
  <si>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</si>
  <si>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</si>
  <si>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</si>
  <si>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</si>
  <si>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</si>
  <si>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</si>
  <si>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</si>
  <si>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</si>
  <si>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</si>
  <si>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</si>
  <si>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</si>
  <si>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</si>
  <si>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</si>
  <si>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</si>
  <si>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</si>
  <si>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</si>
  <si>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</si>
  <si>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</si>
  <si>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</si>
  <si>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</si>
  <si>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</si>
  <si>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</si>
  <si>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</si>
  <si>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</si>
  <si>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</si>
  <si>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</si>
  <si>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</si>
  <si>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</si>
  <si>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</si>
  <si>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</si>
  <si>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</si>
  <si>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</si>
  <si>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</si>
  <si>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</si>
  <si>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</si>
  <si>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</si>
  <si>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</si>
  <si>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</si>
  <si>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</si>
  <si>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</si>
  <si>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</si>
  <si>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</si>
  <si>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</si>
  <si>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</si>
  <si>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</si>
  <si>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</si>
  <si>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</si>
  <si>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</si>
  <si>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</si>
  <si>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</si>
  <si>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</si>
  <si>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</si>
  <si>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</si>
  <si>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</si>
  <si>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</si>
  <si>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</si>
  <si>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</si>
  <si>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</si>
  <si>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</si>
  <si>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</si>
  <si>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</si>
  <si>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</si>
  <si>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</si>
  <si>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</si>
  <si>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</si>
  <si>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</si>
  <si>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</si>
  <si>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</si>
  <si>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</si>
  <si>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</si>
  <si>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</si>
  <si>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</si>
  <si>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</si>
  <si>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</si>
  <si>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</si>
  <si>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</si>
  <si>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</si>
  <si>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</si>
  <si>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</si>
  <si>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</si>
  <si>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</si>
  <si>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</si>
  <si>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</si>
  <si>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</si>
  <si>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</si>
  <si>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</si>
  <si>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</si>
  <si>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</si>
  <si>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</si>
  <si>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</si>
  <si>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</si>
  <si>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</si>
  <si>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</si>
  <si>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</si>
  <si>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</si>
  <si>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</si>
  <si>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</si>
  <si>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</si>
  <si>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</si>
  <si>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</si>
  <si>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</si>
  <si>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</si>
  <si>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</si>
  <si>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</si>
  <si>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</si>
  <si>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</si>
  <si>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</si>
  <si>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</si>
  <si>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</si>
  <si>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</si>
  <si>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</si>
  <si>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</si>
  <si>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</si>
  <si>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</si>
  <si>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</si>
  <si>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</si>
  <si>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</si>
  <si>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</si>
  <si>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</si>
  <si>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</si>
  <si>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</si>
  <si>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</si>
  <si>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</si>
  <si>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</si>
  <si>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</si>
  <si>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</si>
  <si>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</si>
  <si>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</si>
  <si>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</si>
  <si>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</si>
  <si>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</si>
  <si>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</si>
  <si>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</si>
  <si>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</si>
  <si>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</si>
  <si>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</si>
  <si>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</si>
  <si>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</si>
  <si>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</si>
  <si>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</si>
  <si>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</si>
  <si>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</si>
  <si>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</si>
  <si>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</si>
  <si>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</si>
  <si>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</si>
  <si>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</si>
  <si>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</si>
  <si>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</si>
  <si>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</si>
  <si>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</si>
  <si>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</si>
  <si>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</si>
  <si>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</si>
  <si>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</si>
  <si>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</si>
  <si>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</si>
  <si>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</si>
  <si>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</si>
  <si>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</si>
  <si>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</si>
  <si>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</si>
  <si>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</si>
  <si>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</si>
  <si>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</si>
  <si>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</si>
  <si>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</si>
  <si>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</si>
  <si>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</si>
  <si>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</si>
  <si>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</si>
  <si>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</si>
  <si>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</si>
  <si>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</si>
  <si>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</si>
  <si>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</si>
  <si>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</si>
  <si>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</si>
  <si>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</si>
  <si>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</si>
  <si>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</si>
  <si>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</si>
  <si>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</si>
  <si>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</si>
  <si>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</si>
  <si>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</si>
  <si>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</si>
  <si>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</si>
  <si>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</si>
  <si>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</si>
  <si>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</si>
  <si>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</si>
  <si>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</si>
  <si>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</si>
  <si>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</si>
  <si>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</si>
  <si>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</si>
  <si>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</si>
  <si>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</si>
  <si>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</si>
  <si>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</si>
  <si>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</si>
  <si>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</si>
  <si>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</si>
  <si>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</si>
  <si>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</si>
  <si>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</si>
  <si>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</si>
  <si>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</si>
  <si>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</si>
  <si>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</si>
  <si>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</si>
  <si>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</si>
  <si>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</si>
  <si>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</si>
  <si>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</si>
  <si>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</si>
  <si>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</si>
  <si>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</si>
  <si>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</si>
  <si>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</si>
  <si>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</si>
  <si>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</si>
  <si>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</si>
  <si>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</si>
  <si>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</si>
  <si>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</si>
  <si>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</si>
  <si>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</si>
  <si>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</si>
  <si>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</si>
  <si>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</si>
  <si>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</si>
  <si>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</si>
  <si>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</si>
  <si>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</si>
  <si>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</si>
  <si>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</si>
  <si>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</si>
  <si>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</si>
  <si>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</si>
  <si>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</si>
  <si>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</si>
  <si>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</si>
  <si>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</si>
  <si>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</si>
  <si>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</si>
  <si>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</si>
  <si>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</si>
  <si>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</si>
  <si>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</si>
  <si>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</si>
  <si>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</si>
  <si>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</si>
  <si>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</si>
  <si>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</si>
  <si>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</si>
  <si>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</si>
  <si>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</si>
  <si>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</si>
  <si>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</si>
  <si>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</si>
  <si>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</si>
  <si>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</si>
  <si>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</si>
  <si>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</si>
  <si>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</si>
  <si>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</si>
  <si>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</si>
  <si>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</si>
  <si>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</si>
  <si>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</si>
  <si>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</si>
  <si>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</si>
  <si>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</si>
  <si>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</si>
  <si>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</si>
  <si>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</si>
  <si>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</si>
  <si>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</si>
  <si>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</si>
  <si>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</si>
  <si>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</si>
  <si>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</si>
  <si>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</si>
  <si>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</si>
  <si>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</si>
  <si>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</si>
  <si>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</si>
  <si>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</si>
  <si>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</si>
  <si>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</si>
  <si>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</si>
  <si>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</si>
  <si>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</si>
  <si>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</si>
  <si>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</si>
  <si>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</si>
  <si>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</si>
  <si>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</si>
  <si>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</si>
  <si>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</si>
  <si>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</si>
  <si>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</si>
  <si>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</si>
  <si>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</si>
  <si>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</si>
  <si>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</si>
  <si>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</si>
  <si>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</si>
  <si>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</si>
  <si>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</si>
  <si>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</si>
  <si>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</si>
  <si>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</si>
  <si>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</si>
  <si>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</si>
  <si>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</si>
  <si>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</si>
  <si>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</si>
  <si>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</si>
  <si>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</si>
  <si>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</si>
  <si>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</si>
  <si>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</si>
  <si>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</si>
  <si>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</si>
  <si>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</si>
  <si>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</si>
  <si>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</si>
  <si>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</si>
  <si>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</si>
  <si>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</si>
  <si>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</si>
  <si>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</si>
  <si>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</si>
  <si>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</si>
  <si>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</si>
  <si>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</si>
  <si>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</si>
  <si>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</si>
  <si>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</si>
  <si>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</si>
  <si>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</si>
  <si>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</si>
  <si>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</si>
  <si>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</si>
  <si>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</si>
  <si>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</si>
  <si>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</si>
  <si>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</si>
  <si>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</si>
  <si>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</si>
  <si>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</si>
  <si>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</si>
  <si>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</si>
  <si>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</si>
  <si>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</si>
  <si>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</si>
  <si>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</si>
  <si>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</si>
  <si>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</si>
  <si>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</si>
  <si>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</si>
  <si>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</si>
  <si>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</si>
  <si>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</si>
  <si>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</si>
  <si>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</si>
  <si>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</si>
  <si>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</si>
  <si>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</si>
  <si>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</si>
  <si>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</si>
  <si>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</si>
  <si>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</si>
  <si>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</si>
  <si>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</si>
  <si>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</si>
  <si>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</si>
  <si>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</si>
  <si>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</si>
  <si>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</si>
  <si>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</si>
  <si>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</si>
  <si>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</si>
  <si>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</si>
  <si>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</si>
  <si>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</si>
  <si>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</si>
  <si>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</si>
  <si>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</si>
  <si>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</si>
  <si>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</si>
  <si>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</si>
  <si>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</si>
  <si>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</si>
  <si>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</si>
  <si>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</si>
  <si>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</si>
  <si>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</si>
  <si>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</si>
  <si>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</si>
  <si>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</si>
  <si>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</si>
  <si>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</si>
  <si>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</si>
  <si>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</si>
  <si>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</si>
  <si>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</si>
  <si>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</si>
  <si>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</si>
  <si>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</si>
  <si>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</si>
  <si>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</si>
  <si>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</si>
  <si>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</si>
  <si>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</si>
  <si>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</si>
  <si>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</si>
  <si>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</si>
  <si>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</si>
  <si>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</si>
  <si>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</si>
  <si>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</si>
  <si>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</si>
  <si>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</si>
  <si>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</si>
  <si>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</si>
  <si>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</si>
  <si>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</si>
  <si>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</si>
  <si>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</si>
  <si>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</si>
  <si>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</si>
  <si>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</si>
  <si>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</si>
  <si>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</si>
  <si>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</si>
  <si>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</si>
  <si>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</si>
  <si>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</si>
  <si>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</si>
  <si>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</si>
  <si>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</si>
  <si>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</si>
  <si>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</si>
  <si>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</si>
  <si>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</si>
  <si>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</si>
  <si>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</si>
  <si>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</si>
  <si>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</si>
  <si>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</si>
  <si>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</si>
  <si>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</si>
  <si>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</si>
  <si>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</si>
  <si>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</si>
  <si>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</si>
  <si>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</si>
  <si>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</si>
  <si>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</si>
  <si>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</si>
  <si>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</si>
  <si>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</si>
  <si>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</si>
  <si>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</si>
  <si>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</si>
  <si>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</si>
  <si>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</si>
  <si>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</si>
  <si>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</si>
  <si>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</si>
  <si>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</si>
  <si>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</si>
  <si>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</si>
  <si>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</si>
  <si>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</si>
  <si>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</si>
  <si>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</si>
  <si>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</si>
  <si>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</si>
  <si>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</si>
  <si>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</si>
  <si>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</si>
  <si>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</si>
  <si>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</si>
  <si>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</si>
  <si>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</si>
  <si>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</si>
  <si>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</si>
  <si>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</si>
  <si>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</si>
  <si>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</si>
  <si>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</si>
  <si>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</si>
  <si>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</si>
  <si>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</si>
  <si>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</si>
  <si>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</si>
  <si>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</si>
  <si>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</si>
  <si>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</si>
  <si>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</si>
  <si>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</si>
  <si>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</si>
  <si>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</si>
  <si>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</si>
  <si>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</si>
  <si>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</si>
  <si>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</si>
  <si>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</si>
  <si>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</si>
  <si>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</si>
  <si>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</si>
  <si>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</si>
  <si>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</si>
  <si>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</si>
  <si>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</si>
  <si>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</si>
  <si>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</si>
  <si>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</si>
  <si>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</si>
  <si>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</si>
  <si>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</si>
  <si>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</si>
  <si>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</si>
  <si>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</si>
  <si>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</si>
  <si>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</si>
  <si>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</si>
  <si>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</si>
  <si>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</si>
  <si>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</si>
  <si>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</si>
  <si>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</si>
  <si>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</si>
  <si>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</si>
  <si>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</si>
  <si>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</si>
  <si>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</si>
  <si>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</si>
  <si>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</si>
  <si>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</si>
  <si>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</si>
  <si>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</si>
  <si>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</si>
  <si>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</si>
  <si>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</si>
  <si>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</si>
  <si>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</si>
  <si>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</si>
  <si>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</si>
  <si>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</si>
  <si>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</si>
  <si>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</si>
  <si>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</si>
  <si>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</si>
  <si>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</si>
  <si>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</si>
  <si>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</si>
  <si>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</si>
  <si>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</si>
  <si>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</si>
  <si>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</si>
  <si>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</si>
  <si>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</si>
  <si>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</si>
  <si>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</si>
  <si>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</si>
  <si>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</si>
  <si>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</si>
  <si>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</si>
  <si>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</si>
  <si>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</si>
  <si>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</si>
  <si>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</si>
  <si>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</si>
  <si>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</si>
  <si>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</si>
  <si>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</si>
  <si>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</si>
  <si>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</si>
  <si>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</si>
  <si>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</si>
  <si>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</si>
  <si>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</si>
  <si>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</si>
  <si>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</si>
  <si>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</si>
  <si>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</si>
  <si>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</si>
  <si>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</si>
  <si>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</si>
  <si>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</si>
  <si>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</si>
  <si>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</si>
  <si>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</si>
  <si>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</si>
  <si>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</si>
  <si>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</si>
  <si>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</si>
  <si>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</si>
  <si>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</si>
  <si>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</si>
  <si>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</si>
  <si>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</si>
  <si>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</si>
  <si>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</si>
  <si>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</si>
  <si>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</si>
  <si>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</si>
  <si>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</si>
  <si>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</si>
  <si>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</si>
  <si>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</si>
  <si>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</si>
  <si>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</si>
  <si>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</si>
  <si>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</si>
  <si>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</si>
  <si>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</si>
  <si>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</si>
  <si>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</si>
  <si>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</si>
  <si>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</si>
  <si>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</si>
  <si>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</si>
  <si>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</si>
  <si>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</si>
  <si>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</si>
  <si>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</si>
  <si>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</si>
  <si>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</si>
  <si>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</si>
  <si>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</si>
  <si>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</si>
  <si>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</si>
  <si>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</si>
  <si>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</si>
  <si>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</si>
  <si>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</si>
  <si>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</si>
  <si>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</si>
  <si>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</si>
  <si>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</si>
  <si>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</si>
  <si>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</si>
  <si>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</si>
  <si>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</si>
  <si>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</si>
  <si>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</si>
  <si>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</si>
  <si>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</si>
  <si>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</si>
  <si>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</si>
  <si>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</si>
  <si>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</si>
  <si>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</si>
  <si>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</si>
  <si>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</si>
  <si>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</si>
  <si>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</si>
  <si>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</si>
  <si>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</si>
  <si>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</si>
  <si>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</si>
  <si>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</si>
  <si>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</si>
  <si>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</si>
  <si>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</si>
  <si>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</si>
  <si>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</si>
  <si>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</si>
  <si>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</si>
  <si>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</si>
  <si>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</si>
  <si>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</si>
  <si>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</si>
  <si>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</si>
  <si>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</si>
  <si>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</si>
  <si>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</si>
  <si>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</si>
  <si>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</si>
  <si>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</si>
  <si>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</si>
  <si>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</si>
  <si>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</si>
  <si>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</si>
  <si>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</si>
  <si>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</si>
  <si>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</si>
  <si>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</si>
  <si>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</si>
  <si>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</si>
  <si>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</si>
  <si>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</si>
  <si>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</si>
  <si>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</si>
  <si>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</si>
  <si>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</si>
  <si>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</si>
  <si>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</si>
  <si>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</si>
  <si>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</si>
  <si>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</si>
  <si>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</si>
  <si>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</si>
  <si>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</si>
  <si>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</si>
  <si>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</si>
  <si>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</si>
  <si>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</si>
  <si>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</si>
  <si>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</si>
  <si>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</si>
  <si>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</si>
  <si>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</si>
  <si>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</si>
  <si>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</si>
  <si>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</si>
  <si>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</si>
  <si>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</si>
  <si>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</si>
  <si>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</si>
  <si>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</si>
  <si>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</si>
  <si>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</si>
  <si>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</si>
  <si>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</si>
  <si>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</si>
  <si>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</si>
  <si>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</si>
  <si>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</si>
  <si>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</si>
  <si>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</si>
  <si>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</si>
  <si>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</si>
  <si>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</si>
  <si>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</si>
  <si>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</si>
  <si>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</si>
  <si>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</si>
  <si>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</si>
  <si>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</si>
  <si>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</si>
  <si>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</si>
  <si>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</si>
  <si>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</si>
  <si>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</si>
  <si>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</si>
  <si>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</si>
  <si>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</si>
  <si>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</si>
  <si>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</si>
  <si>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</si>
  <si>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</si>
  <si>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</si>
  <si>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</si>
  <si>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</si>
  <si>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</si>
  <si>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</si>
  <si>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</si>
  <si>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</si>
  <si>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</si>
  <si>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</si>
  <si>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</si>
  <si>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</si>
  <si>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</si>
  <si>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</si>
  <si>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</si>
  <si>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</si>
  <si>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</si>
  <si>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</si>
  <si>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</si>
  <si>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</si>
  <si>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</si>
  <si>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</si>
  <si>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</si>
  <si>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</si>
  <si>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</si>
  <si>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</si>
  <si>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</si>
  <si>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</si>
  <si>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</si>
  <si>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</si>
  <si>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</si>
  <si>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</si>
  <si>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</si>
  <si>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</si>
  <si>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</si>
  <si>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</si>
  <si>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</si>
  <si>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</si>
  <si>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</si>
  <si>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</si>
  <si>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</si>
  <si>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</si>
  <si>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</si>
  <si>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</si>
  <si>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</si>
  <si>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</si>
  <si>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</si>
  <si>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</si>
  <si>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</si>
  <si>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</si>
  <si>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</si>
  <si>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</si>
  <si>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</si>
  <si>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</si>
  <si>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</si>
  <si>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</si>
  <si>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</si>
  <si>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</si>
  <si>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</si>
  <si>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</si>
  <si>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</si>
  <si>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</si>
  <si>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</si>
  <si>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</si>
  <si>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</si>
  <si>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</si>
  <si>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</si>
  <si>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</si>
  <si>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</si>
  <si>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</si>
  <si>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</si>
  <si>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</si>
  <si>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</si>
  <si>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</si>
  <si>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</si>
  <si>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</si>
  <si>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</si>
  <si>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</si>
  <si>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</si>
  <si>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</si>
  <si>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</si>
  <si>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</si>
  <si>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</si>
  <si>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</si>
  <si>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</si>
  <si>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</si>
  <si>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</si>
  <si>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</si>
  <si>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</si>
  <si>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</si>
  <si>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</si>
  <si>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</si>
  <si>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</si>
  <si>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</si>
  <si>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</si>
  <si>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</si>
  <si>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</si>
  <si>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</si>
  <si>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</si>
  <si>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</si>
  <si>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</si>
  <si>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</si>
  <si>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</si>
  <si>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</si>
  <si>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</si>
  <si>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</si>
  <si>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</si>
  <si>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</si>
  <si>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</si>
  <si>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</si>
  <si>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</si>
  <si>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</si>
  <si>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</si>
  <si>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</si>
  <si>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</si>
  <si>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</si>
  <si>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</si>
  <si>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</si>
  <si>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</si>
  <si>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</si>
  <si>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</si>
  <si>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</si>
  <si>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</si>
  <si>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</si>
  <si>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</si>
  <si>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</si>
  <si>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</si>
  <si>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</si>
  <si>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</si>
  <si>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</si>
  <si>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</si>
  <si>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</si>
  <si>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</si>
  <si>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</si>
  <si>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</si>
  <si>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</si>
  <si>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</si>
  <si>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</si>
  <si>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</si>
  <si>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</si>
  <si>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</si>
  <si>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</si>
  <si>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</si>
  <si>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</si>
  <si>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</si>
  <si>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</si>
  <si>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</si>
  <si>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</si>
  <si>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</si>
  <si>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</si>
  <si>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</si>
  <si>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</si>
  <si>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</si>
  <si>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</si>
  <si>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</si>
  <si>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</si>
  <si>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</si>
  <si>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</si>
  <si>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</si>
  <si>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</si>
  <si>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</si>
  <si>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</si>
  <si>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</si>
  <si>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</si>
  <si>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</si>
  <si>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</si>
  <si>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</si>
  <si>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</si>
  <si>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</si>
  <si>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</si>
  <si>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</si>
  <si>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</si>
  <si>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</si>
  <si>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</si>
  <si>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</si>
  <si>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</si>
  <si>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</si>
  <si>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</si>
  <si>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</si>
  <si>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</si>
  <si>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</si>
  <si>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</si>
  <si>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</si>
  <si>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</si>
  <si>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</si>
  <si>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</si>
  <si>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</si>
  <si>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</si>
  <si>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</si>
  <si>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</si>
  <si>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</si>
  <si>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</si>
  <si>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</si>
  <si>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</si>
  <si>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</si>
  <si>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</si>
  <si>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</si>
  <si>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</si>
  <si>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</si>
  <si>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</si>
  <si>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</si>
  <si>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</si>
  <si>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</si>
  <si>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</si>
  <si>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</si>
  <si>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</si>
  <si>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</si>
  <si>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</si>
  <si>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</si>
  <si>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</si>
  <si>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</si>
  <si>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</si>
  <si>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</si>
  <si>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</si>
  <si>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</si>
  <si>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</si>
  <si>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</si>
  <si>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</si>
  <si>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</si>
  <si>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</si>
  <si>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</si>
  <si>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</si>
  <si>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</si>
  <si>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</si>
  <si>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</si>
  <si>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</si>
  <si>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</si>
  <si>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</si>
  <si>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</si>
  <si>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</si>
  <si>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</si>
  <si>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</si>
  <si>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</si>
  <si>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</si>
  <si>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</si>
  <si>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</si>
  <si>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</si>
  <si>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</si>
  <si>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</si>
  <si>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</si>
  <si>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</si>
  <si>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</si>
  <si>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</si>
  <si>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</si>
  <si>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</si>
  <si>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</si>
  <si>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</si>
  <si>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</si>
  <si>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</si>
  <si>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</si>
  <si>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</si>
  <si>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</si>
  <si>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</si>
  <si>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</si>
  <si>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</si>
  <si>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</si>
  <si>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</si>
  <si>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</si>
  <si>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</si>
  <si>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</si>
  <si>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</si>
  <si>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</si>
  <si>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</si>
  <si>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</si>
  <si>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</si>
  <si>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</si>
  <si>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</si>
  <si>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</si>
  <si>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</si>
  <si>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</si>
  <si>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</si>
  <si>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</si>
  <si>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</si>
  <si>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</si>
  <si>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</si>
  <si>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</si>
  <si>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</si>
  <si>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</si>
  <si>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</si>
  <si>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</si>
  <si>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</si>
  <si>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</si>
  <si>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</si>
  <si>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</si>
  <si>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</si>
  <si>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</si>
  <si>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</si>
  <si>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</si>
  <si>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</si>
  <si>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</si>
  <si>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</si>
  <si>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</si>
  <si>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</si>
  <si>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</si>
  <si>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</si>
  <si>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</si>
  <si>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</si>
  <si>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</si>
  <si>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</si>
  <si>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</si>
  <si>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</si>
  <si>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</si>
  <si>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</si>
  <si>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</si>
  <si>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</si>
  <si>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</si>
  <si>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</si>
  <si>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</si>
  <si>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</si>
  <si>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</si>
  <si>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</si>
  <si>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</si>
  <si>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</si>
  <si>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</si>
  <si>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</si>
  <si>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</si>
  <si>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</si>
  <si>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</si>
  <si>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</si>
  <si>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</si>
  <si>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</si>
  <si>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</si>
  <si>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</si>
  <si>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</si>
  <si>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</si>
  <si>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</si>
  <si>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</si>
  <si>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</si>
  <si>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</si>
  <si>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</si>
  <si>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</si>
  <si>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</si>
  <si>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</si>
  <si>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</si>
  <si>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</si>
  <si>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</si>
  <si>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</si>
  <si>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</si>
  <si>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</si>
  <si>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</si>
  <si>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</si>
  <si>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</si>
  <si>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</si>
  <si>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</si>
  <si>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</si>
  <si>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</si>
  <si>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</si>
  <si>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</si>
  <si>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</si>
  <si>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</si>
  <si>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</si>
  <si>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</si>
  <si>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</si>
  <si>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</si>
  <si>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</si>
  <si>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</si>
  <si>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</si>
  <si>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</si>
  <si>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</si>
  <si>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</si>
  <si>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</si>
  <si>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</si>
  <si>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</si>
  <si>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</si>
  <si>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</si>
  <si>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</si>
  <si>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</si>
  <si>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</si>
  <si>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</si>
  <si>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</si>
  <si>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</si>
  <si>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</si>
  <si>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</si>
  <si>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</si>
  <si>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</si>
  <si>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</si>
  <si>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</si>
  <si>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</si>
  <si>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</si>
  <si>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</si>
  <si>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</si>
  <si>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</si>
  <si>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</si>
  <si>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</si>
  <si>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</si>
  <si>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</si>
  <si>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</si>
  <si>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</si>
  <si>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</si>
  <si>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</si>
  <si>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</si>
  <si>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</si>
  <si>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</si>
  <si>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</si>
  <si>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</si>
  <si>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</si>
  <si>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</si>
  <si>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</si>
  <si>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</si>
  <si>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</si>
  <si>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</si>
  <si>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</si>
  <si>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</si>
  <si>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</si>
  <si>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</si>
  <si>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</si>
  <si>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</si>
  <si>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</si>
  <si>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</si>
  <si>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</si>
  <si>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</si>
  <si>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</si>
  <si>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</si>
  <si>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</si>
  <si>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</si>
  <si>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</si>
  <si>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</si>
  <si>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</si>
  <si>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</si>
  <si>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</si>
  <si>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</si>
  <si>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</si>
  <si>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</si>
  <si>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</si>
  <si>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</si>
  <si>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</si>
  <si>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</si>
  <si>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</si>
  <si>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</si>
  <si>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</si>
  <si>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</si>
  <si>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</si>
  <si>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</si>
  <si>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</si>
  <si>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</si>
  <si>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</si>
  <si>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</si>
  <si>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</si>
  <si>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</si>
  <si>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</si>
  <si>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</si>
  <si>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</si>
  <si>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</si>
  <si>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</si>
  <si>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</si>
  <si>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</si>
  <si>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</si>
  <si>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</si>
  <si>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</si>
  <si>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</si>
  <si>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</si>
  <si>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</si>
  <si>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</si>
  <si>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</si>
  <si>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</si>
  <si>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</si>
  <si>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</si>
  <si>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</si>
  <si>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</si>
  <si>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</si>
  <si>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</si>
  <si>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</si>
  <si>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</si>
  <si>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</si>
  <si>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</si>
  <si>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</si>
  <si>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</si>
  <si>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</si>
  <si>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</si>
  <si>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</si>
  <si>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</si>
  <si>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</si>
  <si>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</si>
  <si>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</si>
  <si>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</si>
  <si>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</si>
  <si>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</si>
  <si>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</si>
  <si>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</si>
  <si>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</si>
  <si>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</si>
  <si>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</si>
  <si>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</si>
  <si>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</si>
  <si>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</si>
  <si>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</si>
  <si>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</si>
  <si>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</si>
  <si>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</si>
  <si>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</si>
  <si>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</si>
  <si>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</si>
  <si>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</si>
  <si>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</si>
  <si>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</si>
  <si>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</si>
  <si>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</si>
  <si>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</si>
  <si>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</si>
  <si>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</si>
  <si>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</si>
  <si>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</si>
  <si>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</si>
  <si>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</si>
  <si>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</si>
  <si>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</si>
  <si>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</si>
  <si>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</si>
  <si>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</si>
  <si>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</si>
  <si>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</si>
  <si>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</si>
  <si>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</si>
  <si>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</si>
  <si>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</si>
  <si>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</si>
  <si>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</si>
  <si>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</si>
  <si>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</si>
  <si>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</si>
  <si>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</si>
  <si>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</si>
  <si>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</si>
  <si>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</si>
  <si>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</si>
  <si>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</si>
  <si>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</si>
  <si>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</si>
  <si>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</si>
  <si>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</si>
  <si>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</si>
  <si>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</si>
  <si>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</si>
  <si>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</si>
  <si>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</si>
  <si>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</si>
  <si>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</si>
  <si>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</si>
  <si>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</si>
  <si>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</si>
  <si>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</si>
  <si>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</si>
  <si>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</si>
  <si>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</si>
  <si>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</si>
  <si>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</si>
  <si>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</si>
  <si>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</si>
  <si>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</si>
  <si>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</si>
  <si>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</si>
  <si>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</si>
  <si>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</si>
  <si>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</si>
  <si>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</si>
  <si>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</si>
  <si>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</si>
  <si>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</si>
  <si>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</si>
  <si>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</si>
  <si>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</si>
  <si>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</si>
  <si>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</si>
  <si>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</si>
  <si>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</si>
  <si>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</si>
  <si>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</si>
  <si>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</si>
  <si>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</si>
  <si>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</si>
  <si>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</si>
  <si>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</si>
  <si>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</si>
  <si>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</si>
  <si>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</si>
  <si>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</si>
  <si>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</si>
  <si>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</si>
  <si>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</si>
  <si>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</si>
  <si>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</si>
  <si>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</si>
  <si>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</si>
  <si>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</si>
  <si>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</si>
  <si>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</si>
  <si>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</si>
  <si>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</si>
  <si>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</si>
  <si>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</si>
  <si>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</si>
  <si>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</si>
  <si>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</si>
  <si>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</si>
  <si>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</si>
  <si>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</si>
  <si>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</si>
  <si>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</si>
  <si>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</si>
  <si>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</si>
  <si>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</si>
  <si>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</si>
  <si>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</si>
  <si>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</si>
  <si>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</si>
  <si>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</si>
  <si>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</si>
  <si>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</si>
  <si>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</si>
  <si>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</si>
  <si>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</si>
  <si>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</si>
  <si>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</si>
  <si>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</si>
  <si>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</si>
  <si>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</si>
  <si>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</si>
  <si>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</si>
  <si>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</si>
  <si>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</si>
  <si>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</si>
  <si>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</si>
  <si>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</si>
  <si>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</si>
  <si>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</si>
  <si>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</si>
  <si>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</si>
  <si>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</si>
  <si>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</si>
  <si>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</si>
  <si>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</si>
  <si>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</si>
  <si>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</si>
  <si>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</si>
  <si>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</si>
  <si>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</si>
  <si>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</si>
  <si>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</si>
  <si>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</si>
  <si>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</si>
  <si>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</si>
  <si>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</si>
  <si>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</si>
  <si>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</si>
  <si>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</si>
  <si>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</si>
  <si>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</si>
  <si>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</si>
  <si>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</si>
  <si>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</si>
  <si>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</si>
  <si>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</si>
  <si>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</si>
  <si>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</si>
  <si>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</si>
  <si>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</si>
  <si>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</si>
  <si>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</si>
  <si>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</si>
  <si>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</si>
  <si>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</si>
  <si>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</si>
  <si>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</si>
  <si>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</si>
  <si>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</si>
  <si>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</si>
  <si>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</si>
  <si>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</si>
  <si>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</si>
  <si>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</si>
  <si>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</si>
  <si>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</si>
  <si>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</si>
  <si>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</si>
  <si>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</si>
  <si>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</si>
  <si>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</si>
  <si>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</si>
  <si>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</si>
  <si>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</si>
  <si>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</si>
  <si>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</si>
  <si>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</si>
  <si>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</si>
  <si>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</si>
  <si>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</si>
  <si>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</si>
  <si>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</si>
  <si>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</si>
  <si>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</si>
  <si>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</si>
  <si>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</si>
  <si>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</si>
  <si>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</si>
  <si>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</si>
  <si>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</si>
  <si>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</si>
  <si>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</si>
  <si>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</si>
  <si>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</si>
  <si>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</si>
  <si>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</si>
  <si>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</si>
  <si>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</si>
  <si>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</si>
  <si>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</si>
  <si>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</si>
  <si>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</si>
  <si>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</si>
  <si>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</si>
  <si>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</si>
  <si>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</si>
  <si>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</si>
  <si>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</si>
  <si>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</si>
  <si>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</si>
  <si>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</si>
  <si>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</si>
  <si>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</si>
  <si>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</si>
  <si>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</si>
  <si>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</si>
  <si>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</si>
  <si>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</si>
  <si>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</si>
  <si>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</si>
  <si>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</si>
  <si>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</si>
  <si>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</si>
  <si>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</si>
  <si>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</si>
  <si>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</si>
  <si>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</si>
  <si>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</si>
  <si>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</si>
  <si>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</si>
  <si>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</si>
  <si>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</si>
  <si>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</si>
  <si>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</si>
  <si>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</si>
  <si>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</si>
  <si>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</si>
  <si>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</si>
  <si>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</si>
  <si>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</si>
  <si>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</si>
  <si>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</si>
  <si>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</si>
  <si>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</si>
  <si>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</si>
  <si>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</si>
  <si>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</si>
  <si>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</si>
  <si>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</si>
  <si>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</si>
  <si>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</si>
  <si>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</si>
  <si>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</si>
  <si>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</si>
  <si>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</si>
  <si>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</si>
  <si>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</si>
  <si>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</si>
  <si>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</si>
  <si>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</si>
  <si>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</si>
  <si>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</si>
  <si>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</si>
  <si>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</si>
  <si>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</si>
  <si>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</si>
  <si>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</si>
  <si>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</si>
  <si>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</si>
  <si>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</si>
  <si>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</si>
  <si>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</si>
  <si>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</si>
  <si>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</si>
  <si>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</si>
  <si>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</si>
  <si>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</si>
  <si>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</si>
  <si>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</si>
  <si>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</si>
  <si>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</si>
  <si>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</si>
  <si>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</si>
  <si>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</si>
  <si>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</si>
  <si>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</si>
  <si>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</si>
  <si>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</si>
  <si>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</si>
  <si>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</si>
  <si>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</si>
  <si>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</si>
  <si>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</si>
  <si>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</si>
  <si>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</si>
  <si>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</si>
  <si>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</si>
  <si>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</si>
  <si>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</si>
  <si>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</si>
  <si>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</si>
  <si>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</si>
  <si>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</si>
  <si>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</si>
  <si>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</si>
  <si>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</si>
  <si>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</si>
  <si>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</si>
  <si>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</si>
  <si>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</si>
  <si>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</si>
  <si>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</si>
  <si>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</si>
  <si>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</si>
  <si>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</si>
  <si>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</si>
  <si>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</si>
  <si>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</si>
  <si>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</si>
  <si>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</si>
  <si>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</si>
  <si>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</si>
  <si>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</si>
  <si>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</si>
  <si>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</si>
  <si>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</si>
  <si>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</si>
  <si>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</si>
  <si>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</si>
  <si>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</si>
  <si>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</si>
  <si>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</si>
  <si>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</si>
  <si>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</si>
  <si>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</si>
  <si>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</si>
  <si>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</si>
  <si>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</si>
  <si>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</si>
  <si>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</si>
  <si>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</si>
  <si>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</si>
  <si>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</si>
  <si>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</si>
  <si>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</si>
  <si>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</si>
  <si>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</si>
  <si>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</si>
  <si>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</si>
  <si>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</si>
  <si>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</si>
  <si>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</si>
  <si>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</si>
  <si>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</si>
  <si>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</si>
  <si>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</si>
  <si>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</si>
  <si>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</si>
  <si>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</si>
  <si>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</si>
  <si>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</si>
  <si>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</si>
  <si>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</si>
  <si>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</si>
  <si>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</si>
  <si>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</si>
  <si>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</si>
  <si>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</si>
  <si>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</si>
  <si>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</si>
  <si>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</si>
  <si>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</si>
  <si>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</si>
  <si>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</si>
  <si>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</si>
  <si>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</si>
  <si>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</si>
  <si>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</si>
  <si>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</si>
  <si>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</si>
  <si>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</si>
  <si>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</si>
  <si>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</si>
  <si>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</si>
  <si>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</si>
  <si>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</si>
  <si>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</si>
  <si>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</si>
  <si>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</si>
  <si>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</si>
  <si>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</si>
  <si>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</si>
  <si>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</si>
  <si>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</si>
  <si>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</si>
  <si>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</si>
  <si>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</si>
  <si>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</si>
  <si>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</si>
  <si>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</si>
  <si>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</si>
  <si>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</si>
  <si>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</si>
  <si>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</si>
  <si>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</si>
  <si>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</si>
  <si>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</si>
  <si>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</si>
  <si>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</si>
  <si>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</si>
  <si>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</si>
  <si>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</si>
  <si>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</si>
  <si>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</si>
  <si>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</si>
  <si>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</si>
  <si>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</si>
  <si>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</si>
  <si>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</si>
  <si>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</si>
  <si>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</si>
  <si>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</si>
  <si>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</si>
  <si>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</si>
  <si>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</si>
  <si>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</si>
  <si>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</si>
  <si>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</si>
  <si>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</si>
  <si>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</si>
  <si>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</si>
  <si>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</si>
  <si>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</si>
  <si>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</si>
  <si>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</si>
  <si>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</si>
  <si>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</si>
  <si>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</si>
  <si>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</si>
  <si>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</si>
  <si>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</si>
  <si>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</si>
  <si>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</si>
  <si>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</si>
  <si>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</si>
  <si>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</si>
  <si>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</si>
  <si>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</si>
  <si>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</si>
  <si>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</si>
  <si>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</si>
  <si>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</si>
  <si>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</si>
  <si>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</si>
  <si>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</si>
  <si>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</si>
  <si>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</si>
  <si>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</si>
  <si>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</si>
  <si>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</si>
  <si>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</si>
  <si>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</si>
  <si>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</si>
  <si>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</si>
  <si>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</si>
  <si>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</si>
  <si>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</si>
  <si>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</si>
  <si>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</si>
  <si>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</si>
  <si>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</si>
  <si>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</si>
  <si>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</si>
  <si>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</si>
  <si>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</si>
  <si>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</si>
  <si>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</si>
  <si>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</si>
  <si>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</si>
  <si>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</si>
  <si>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</si>
  <si>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</si>
  <si>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</si>
  <si>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</si>
  <si>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</si>
  <si>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</si>
  <si>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</si>
  <si>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</si>
  <si>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</si>
  <si>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</si>
  <si>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</si>
  <si>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</si>
  <si>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</si>
  <si>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</si>
  <si>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</si>
  <si>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</si>
  <si>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</si>
  <si>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</si>
  <si>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</si>
  <si>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</si>
  <si>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</si>
  <si>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</si>
  <si>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</si>
  <si>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</si>
  <si>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</si>
  <si>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</si>
  <si>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</si>
  <si>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</si>
  <si>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</si>
  <si>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</si>
  <si>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</si>
  <si>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</si>
  <si>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</si>
  <si>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</si>
  <si>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</si>
  <si>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</si>
  <si>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</si>
  <si>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</si>
  <si>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</si>
  <si>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</si>
  <si>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</si>
  <si>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</si>
  <si>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</si>
  <si>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</si>
  <si>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</si>
  <si>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</si>
  <si>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</si>
  <si>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</si>
  <si>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</si>
  <si>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</si>
  <si>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</si>
  <si>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</si>
  <si>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</si>
  <si>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</si>
  <si>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</si>
  <si>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</si>
  <si>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</si>
  <si>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</si>
  <si>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</si>
  <si>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</si>
  <si>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</si>
  <si>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</si>
  <si>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</si>
  <si>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</si>
  <si>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</si>
  <si>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</si>
  <si>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</si>
  <si>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</si>
  <si>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</si>
  <si>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</si>
  <si>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</si>
  <si>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</si>
  <si>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</si>
  <si>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</si>
  <si>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</si>
  <si>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</si>
  <si>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</si>
  <si>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</si>
  <si>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</si>
  <si>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</si>
  <si>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</si>
  <si>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</si>
  <si>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</si>
  <si>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</si>
  <si>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</si>
  <si>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</si>
  <si>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</si>
  <si>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</si>
  <si>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</si>
  <si>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</si>
  <si>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</si>
  <si>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</si>
  <si>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</si>
  <si>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</si>
  <si>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</si>
  <si>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</si>
  <si>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</si>
  <si>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</si>
  <si>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</si>
  <si>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</si>
  <si>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</si>
  <si>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</si>
  <si>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</si>
  <si>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</si>
  <si>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</si>
  <si>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</si>
  <si>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</si>
  <si>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</si>
  <si>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</si>
  <si>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</si>
  <si>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</si>
  <si>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</si>
  <si>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</si>
  <si>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</si>
  <si>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</si>
  <si>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</si>
  <si>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</si>
  <si>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</si>
  <si>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</si>
  <si>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</si>
  <si>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</si>
  <si>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</si>
  <si>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</si>
  <si>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</si>
  <si>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</si>
  <si>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</si>
  <si>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</si>
  <si>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</si>
  <si>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</si>
  <si>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</si>
  <si>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</si>
  <si>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</si>
  <si>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</si>
  <si>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</si>
  <si>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</si>
  <si>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</si>
  <si>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</si>
  <si>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</si>
  <si>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</si>
  <si>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</si>
  <si>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</si>
  <si>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</si>
  <si>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</si>
  <si>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</si>
  <si>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</si>
  <si>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</si>
  <si>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</si>
  <si>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</si>
  <si>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</si>
  <si>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</si>
  <si>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</si>
  <si>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</si>
  <si>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</si>
  <si>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</si>
  <si>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</si>
  <si>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</si>
  <si>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</si>
  <si>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</si>
  <si>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</si>
  <si>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</si>
  <si>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</si>
  <si>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</si>
  <si>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</si>
  <si>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</si>
  <si>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</si>
  <si>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</si>
  <si>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</si>
  <si>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</si>
  <si>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</si>
  <si>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</si>
  <si>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</si>
  <si>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</si>
  <si>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</si>
  <si>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</si>
  <si>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</si>
  <si>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</si>
  <si>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</si>
  <si>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</si>
  <si>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</si>
  <si>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</si>
  <si>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</si>
  <si>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</si>
  <si>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</si>
  <si>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</si>
  <si>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</si>
  <si>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</si>
  <si>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</si>
  <si>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</si>
  <si>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</si>
  <si>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</si>
  <si>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</si>
  <si>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</si>
  <si>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</si>
  <si>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</si>
  <si>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</si>
  <si>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</si>
  <si>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</si>
  <si>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</si>
  <si>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</si>
  <si>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</si>
  <si>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</si>
  <si>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</si>
  <si>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</si>
  <si>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</si>
  <si>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</si>
  <si>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</si>
  <si>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</si>
  <si>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</si>
  <si>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</si>
  <si>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</si>
  <si>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</si>
  <si>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</si>
  <si>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</si>
  <si>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</si>
  <si>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</si>
  <si>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</si>
  <si>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</si>
  <si>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</si>
  <si>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</si>
  <si>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</si>
  <si>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</si>
  <si>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</si>
  <si>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</si>
  <si>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</si>
  <si>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</si>
  <si>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</si>
  <si>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</si>
  <si>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</si>
  <si>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</si>
  <si>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</si>
  <si>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</si>
  <si>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</si>
  <si>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</si>
  <si>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</si>
  <si>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</si>
  <si>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</si>
  <si>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</si>
  <si>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</si>
  <si>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</si>
  <si>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</si>
  <si>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</si>
  <si>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</si>
  <si>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</si>
  <si>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</si>
  <si>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</si>
  <si>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</si>
  <si>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</si>
  <si>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</si>
  <si>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</si>
  <si>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</si>
  <si>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</si>
  <si>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</si>
  <si>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</si>
  <si>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</si>
  <si>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</si>
  <si>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</si>
  <si>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</si>
  <si>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</si>
  <si>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</si>
  <si>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</si>
  <si>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</si>
  <si>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</si>
  <si>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</si>
  <si>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</si>
  <si>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</si>
  <si>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</si>
  <si>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</si>
  <si>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</si>
  <si>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</si>
  <si>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</si>
  <si>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</si>
  <si>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</si>
  <si>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</si>
  <si>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</si>
  <si>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</si>
  <si>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</si>
  <si>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</si>
  <si>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</si>
  <si>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</si>
  <si>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</si>
  <si>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</si>
  <si>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</si>
  <si>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</si>
  <si>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</si>
  <si>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</si>
  <si>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</si>
  <si>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</si>
  <si>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</si>
  <si>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</si>
  <si>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</si>
  <si>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</si>
  <si>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</si>
  <si>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</si>
  <si>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</si>
  <si>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</si>
  <si>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</si>
  <si>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</si>
  <si>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</si>
  <si>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</si>
  <si>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</si>
  <si>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</si>
  <si>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</si>
  <si>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</si>
  <si>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</si>
  <si>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</si>
  <si>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</si>
  <si>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</si>
  <si>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</si>
  <si>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</si>
  <si>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</si>
  <si>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</si>
  <si>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</si>
  <si>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</si>
  <si>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</si>
  <si>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</si>
  <si>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</si>
  <si>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</si>
  <si>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</si>
  <si>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</si>
  <si>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</si>
  <si>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</si>
  <si>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</si>
  <si>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</si>
  <si>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</si>
  <si>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</si>
  <si>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</si>
  <si>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</si>
  <si>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</si>
  <si>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</si>
  <si>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</si>
  <si>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</si>
  <si>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</si>
  <si>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</si>
  <si>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</si>
  <si>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</si>
  <si>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</si>
  <si>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</si>
  <si>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</si>
  <si>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</si>
  <si>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</si>
  <si>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</si>
  <si>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</si>
  <si>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</si>
  <si>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</si>
  <si>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</si>
  <si>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</si>
  <si>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</si>
  <si>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</si>
  <si>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</si>
  <si>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</si>
  <si>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</si>
  <si>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</si>
  <si>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</si>
  <si>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</si>
  <si>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</si>
  <si>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</si>
  <si>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</si>
  <si>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</si>
  <si>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</si>
  <si>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</si>
  <si>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</si>
  <si>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</si>
  <si>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</si>
  <si>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</si>
  <si>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</si>
  <si>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</si>
  <si>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</si>
  <si>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</si>
  <si>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</si>
  <si>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</si>
  <si>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</si>
  <si>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</si>
  <si>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</si>
  <si>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</si>
  <si>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</si>
  <si>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</si>
  <si>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</si>
  <si>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</si>
  <si>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</si>
  <si>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</si>
  <si>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</si>
  <si>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</si>
  <si>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</si>
  <si>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</si>
  <si>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</si>
  <si>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</si>
  <si>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</si>
  <si>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</si>
  <si>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</si>
  <si>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</si>
  <si>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</si>
  <si>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</si>
  <si>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</si>
  <si>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</si>
  <si>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</si>
  <si>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</si>
  <si>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</si>
  <si>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</si>
  <si>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</si>
  <si>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</si>
  <si>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</si>
  <si>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</si>
  <si>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</si>
  <si>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</si>
  <si>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</si>
  <si>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</si>
  <si>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</si>
  <si>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</si>
  <si>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</si>
  <si>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</si>
  <si>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</si>
  <si>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</si>
  <si>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</si>
  <si>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</si>
  <si>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</si>
  <si>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</si>
  <si>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</si>
  <si>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</si>
  <si>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</si>
  <si>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</si>
  <si>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</si>
  <si>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</si>
  <si>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</si>
  <si>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</si>
  <si>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</si>
  <si>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</si>
  <si>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</si>
  <si>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</si>
  <si>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</si>
  <si>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</si>
  <si>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</si>
  <si>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</si>
  <si>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</si>
  <si>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</si>
  <si>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</si>
  <si>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</si>
  <si>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</si>
  <si>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</si>
  <si>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</si>
  <si>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</si>
  <si>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</si>
  <si>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</si>
  <si>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</si>
  <si>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</si>
  <si>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</si>
  <si>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</si>
  <si>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</si>
  <si>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</si>
  <si>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</si>
  <si>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</si>
  <si>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</si>
  <si>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</si>
  <si>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</si>
  <si>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</si>
  <si>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</si>
  <si>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</si>
  <si>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</si>
  <si>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</si>
  <si>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</si>
  <si>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</si>
  <si>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</si>
  <si>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</si>
  <si>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</si>
  <si>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</si>
  <si>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</si>
  <si>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</si>
  <si>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</si>
  <si>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</si>
  <si>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</si>
  <si>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</si>
  <si>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</si>
  <si>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</si>
  <si>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</si>
  <si>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</si>
  <si>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</si>
  <si>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</si>
  <si>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</si>
  <si>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</si>
  <si>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</si>
  <si>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</si>
  <si>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</si>
  <si>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</si>
  <si>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</si>
  <si>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</si>
  <si>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</si>
  <si>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</si>
  <si>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</si>
  <si>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</si>
  <si>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</si>
  <si>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</si>
  <si>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</si>
  <si>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</si>
  <si>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</si>
  <si>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</si>
  <si>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</si>
  <si>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</si>
  <si>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</si>
  <si>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</si>
  <si>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</si>
  <si>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</si>
  <si>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</si>
  <si>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</si>
  <si>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</si>
  <si>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</si>
  <si>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</si>
  <si>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</si>
  <si>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</si>
  <si>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</si>
  <si>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</si>
  <si>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</si>
  <si>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</si>
  <si>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</si>
  <si>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</si>
  <si>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</si>
  <si>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</si>
  <si>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</si>
  <si>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</si>
  <si>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</si>
  <si>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</si>
  <si>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</si>
  <si>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</si>
  <si>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</si>
  <si>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</si>
  <si>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</si>
  <si>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</si>
  <si>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</si>
  <si>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</si>
  <si>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</si>
  <si>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</si>
  <si>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</si>
  <si>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</si>
  <si>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</si>
  <si>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</si>
  <si>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</si>
  <si>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</si>
  <si>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</si>
  <si>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</si>
  <si>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</si>
  <si>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</si>
  <si>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</si>
  <si>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</si>
  <si>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</si>
  <si>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</si>
  <si>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</si>
  <si>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</si>
  <si>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</si>
  <si>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</si>
  <si>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</si>
  <si>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</si>
  <si>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</si>
  <si>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</si>
  <si>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</si>
  <si>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</si>
  <si>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</si>
  <si>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</si>
  <si>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</si>
  <si>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</si>
  <si>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</si>
  <si>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</si>
  <si>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</si>
  <si>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</si>
  <si>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</si>
  <si>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</si>
  <si>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</si>
  <si>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</si>
  <si>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</si>
  <si>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</si>
  <si>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</si>
  <si>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</si>
  <si>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</si>
  <si>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</si>
  <si>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</si>
  <si>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</si>
  <si>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</si>
  <si>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</si>
  <si>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</si>
  <si>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</si>
  <si>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</si>
  <si>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</si>
  <si>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</si>
  <si>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</si>
  <si>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</si>
  <si>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</si>
  <si>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</si>
  <si>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</si>
  <si>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</si>
  <si>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</si>
  <si>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</si>
  <si>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</si>
  <si>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</si>
  <si>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</si>
  <si>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</si>
  <si>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</si>
  <si>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</si>
  <si>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</si>
  <si>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</si>
  <si>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</si>
  <si>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</si>
  <si>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</si>
  <si>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</si>
  <si>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</si>
  <si>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</si>
  <si>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</si>
  <si>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</si>
  <si>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</si>
  <si>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</si>
  <si>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</si>
  <si>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</si>
  <si>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</si>
  <si>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</si>
  <si>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</si>
  <si>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</si>
  <si>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</si>
  <si>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</si>
  <si>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</si>
  <si>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</si>
  <si>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</si>
  <si>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</si>
  <si>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</si>
  <si>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</si>
  <si>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</si>
  <si>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</si>
  <si>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</si>
  <si>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</si>
  <si>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</si>
  <si>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</si>
  <si>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</si>
  <si>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</si>
  <si>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</si>
  <si>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</si>
  <si>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</si>
  <si>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</si>
  <si>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</si>
  <si>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</si>
  <si>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</si>
  <si>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</si>
  <si>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</si>
  <si>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</si>
  <si>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</si>
  <si>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</si>
  <si>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</si>
  <si>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</si>
  <si>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</si>
  <si>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</si>
  <si>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</si>
  <si>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</si>
  <si>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</si>
  <si>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</si>
  <si>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</si>
  <si>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</si>
  <si>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</si>
  <si>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</si>
  <si>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</si>
  <si>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</si>
  <si>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</si>
  <si>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</si>
  <si>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</si>
  <si>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</si>
  <si>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</si>
  <si>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</si>
  <si>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</si>
  <si>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</si>
  <si>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</si>
  <si>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</si>
  <si>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</si>
  <si>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</si>
  <si>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</si>
  <si>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</si>
  <si>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</si>
  <si>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</si>
  <si>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</si>
  <si>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</si>
  <si>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</si>
  <si>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</si>
  <si>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</si>
  <si>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</si>
  <si>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</si>
  <si>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</si>
  <si>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</si>
  <si>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</si>
  <si>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</si>
  <si>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</si>
  <si>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</si>
  <si>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</si>
  <si>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</si>
  <si>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</si>
  <si>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</si>
  <si>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</si>
  <si>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</si>
  <si>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</si>
  <si>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</si>
  <si>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</si>
  <si>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</si>
  <si>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</si>
  <si>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</si>
  <si>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</si>
  <si>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</si>
  <si>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</si>
  <si>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</si>
  <si>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</si>
  <si>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</si>
  <si>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</si>
  <si>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</si>
  <si>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</si>
  <si>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</si>
  <si>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</si>
  <si>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</si>
  <si>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</si>
  <si>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</si>
  <si>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</si>
  <si>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</si>
  <si>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</si>
  <si>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</si>
  <si>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</si>
  <si>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</si>
  <si>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</si>
  <si>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</si>
  <si>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</si>
  <si>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</si>
  <si>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</si>
  <si>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</si>
  <si>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</si>
  <si>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</si>
  <si>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</si>
  <si>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</si>
  <si>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</si>
  <si>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</si>
  <si>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</si>
  <si>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</si>
  <si>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</si>
  <si>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</si>
  <si>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</si>
  <si>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</si>
  <si>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</si>
  <si>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</si>
  <si>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</si>
  <si>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</si>
  <si>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</si>
  <si>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</si>
  <si>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</si>
  <si>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</si>
  <si>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</si>
  <si>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</si>
  <si>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</si>
  <si>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</si>
  <si>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</si>
  <si>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</si>
  <si>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</si>
  <si>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</si>
  <si>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</si>
  <si>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</si>
  <si>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</si>
  <si>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</si>
  <si>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</si>
  <si>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</si>
  <si>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</si>
  <si>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</si>
  <si>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</si>
  <si>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</si>
  <si>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</si>
  <si>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</si>
  <si>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</si>
  <si>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</si>
  <si>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</si>
  <si>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</si>
  <si>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</si>
  <si>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</si>
  <si>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</si>
  <si>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</si>
  <si>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</si>
  <si>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</si>
  <si>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</si>
  <si>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</si>
  <si>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</si>
  <si>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</si>
  <si>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</si>
  <si>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</si>
  <si>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</si>
  <si>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</si>
  <si>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</si>
  <si>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</si>
  <si>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</si>
  <si>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</si>
  <si>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</si>
  <si>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</si>
  <si>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</si>
  <si>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</si>
  <si>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</si>
  <si>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</si>
  <si>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</si>
  <si>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</si>
  <si>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</si>
  <si>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</si>
  <si>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</si>
  <si>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</si>
  <si>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</si>
  <si>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</si>
  <si>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</si>
  <si>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</si>
  <si>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</si>
  <si>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</si>
  <si>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</si>
  <si>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</si>
  <si>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</si>
  <si>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</si>
  <si>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</si>
  <si>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</si>
  <si>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</si>
  <si>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</si>
  <si>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</si>
  <si>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</si>
  <si>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</si>
  <si>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</si>
  <si>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</si>
  <si>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</si>
  <si>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</si>
  <si>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</si>
  <si>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</si>
  <si>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</si>
  <si>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</si>
  <si>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</si>
  <si>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</si>
  <si>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</si>
  <si>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</si>
  <si>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</si>
  <si>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</si>
  <si>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</si>
  <si>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</si>
  <si>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</si>
  <si>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</si>
  <si>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</si>
  <si>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</si>
  <si>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</si>
  <si>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</si>
  <si>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</si>
  <si>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</si>
  <si>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</si>
  <si>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</si>
  <si>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</si>
  <si>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</si>
  <si>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</si>
  <si>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</si>
  <si>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</si>
  <si>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</si>
  <si>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</si>
  <si>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</si>
  <si>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</si>
  <si>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</si>
  <si>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</si>
  <si>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</si>
  <si>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</si>
  <si>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</si>
  <si>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</si>
  <si>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</si>
  <si>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</si>
  <si>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</si>
  <si>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</si>
  <si>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</si>
  <si>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</si>
  <si>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</si>
  <si>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</si>
  <si>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</si>
  <si>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</si>
  <si>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</si>
  <si>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</si>
  <si>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</si>
  <si>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</si>
  <si>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</si>
  <si>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</si>
  <si>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</si>
  <si>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</si>
  <si>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</si>
  <si>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</si>
  <si>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</si>
  <si>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</si>
  <si>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</si>
  <si>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</si>
  <si>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</si>
  <si>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</si>
  <si>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</si>
  <si>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</si>
  <si>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</si>
  <si>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</si>
  <si>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</si>
  <si>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</si>
  <si>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</si>
  <si>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</si>
  <si>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</si>
  <si>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</si>
  <si>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</si>
  <si>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</si>
  <si>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</si>
  <si>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</si>
  <si>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</si>
  <si>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</si>
  <si>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</si>
  <si>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</si>
  <si>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</si>
  <si>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</si>
  <si>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</si>
  <si>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</si>
  <si>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</si>
  <si>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</si>
  <si>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</si>
  <si>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</si>
  <si>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</si>
  <si>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</si>
  <si>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</si>
  <si>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</si>
  <si>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</si>
  <si>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</si>
  <si>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</si>
  <si>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</si>
  <si>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</si>
  <si>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</si>
  <si>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</si>
  <si>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</si>
  <si>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</si>
  <si>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</si>
  <si>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</si>
  <si>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</si>
  <si>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</si>
  <si>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</si>
  <si>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</si>
  <si>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</si>
  <si>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</si>
  <si>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</si>
  <si>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</si>
  <si>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</si>
  <si>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</si>
  <si>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</si>
  <si>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</si>
  <si>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</si>
  <si>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</si>
  <si>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</si>
  <si>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</si>
  <si>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</si>
  <si>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</si>
  <si>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</si>
  <si>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</si>
  <si>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</si>
  <si>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</si>
  <si>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</si>
  <si>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</si>
  <si>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</si>
  <si>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</si>
  <si>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</si>
  <si>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</si>
  <si>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</si>
  <si>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</si>
  <si>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</si>
  <si>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</si>
  <si>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</si>
  <si>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</si>
  <si>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</si>
  <si>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</si>
  <si>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</si>
  <si>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</si>
  <si>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</si>
  <si>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</si>
  <si>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</si>
  <si>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</si>
  <si>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</si>
  <si>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</si>
  <si>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</si>
  <si>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</si>
  <si>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</si>
  <si>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</si>
  <si>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</si>
  <si>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</si>
  <si>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</si>
  <si>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</si>
  <si>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</si>
  <si>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</si>
  <si>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</si>
  <si>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</si>
  <si>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</si>
  <si>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</si>
  <si>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</si>
  <si>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</si>
  <si>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</si>
  <si>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</si>
  <si>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</si>
  <si>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</si>
  <si>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</si>
  <si>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</si>
  <si>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</si>
  <si>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</si>
  <si>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</si>
  <si>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</si>
  <si>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</si>
  <si>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</si>
  <si>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</si>
  <si>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</si>
  <si>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</si>
  <si>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</si>
  <si>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</si>
  <si>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</si>
  <si>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</si>
  <si>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</si>
  <si>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</si>
  <si>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</si>
  <si>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</si>
  <si>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</si>
  <si>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</si>
  <si>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</si>
  <si>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</si>
  <si>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</si>
  <si>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</si>
  <si>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</si>
  <si>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</si>
  <si>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</si>
  <si>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</si>
  <si>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</si>
  <si>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</si>
  <si>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</si>
  <si>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</si>
  <si>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</si>
  <si>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</si>
  <si>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</si>
  <si>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</si>
  <si>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</si>
  <si>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</si>
  <si>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</si>
  <si>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</si>
  <si>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</si>
  <si>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</si>
  <si>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</si>
  <si>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</si>
  <si>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</si>
  <si>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</si>
  <si>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</si>
  <si>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</si>
  <si>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</si>
  <si>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</si>
  <si>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</si>
  <si>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</si>
  <si>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</si>
  <si>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</si>
  <si>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</si>
  <si>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</si>
  <si>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</si>
  <si>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</si>
  <si>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</si>
  <si>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</si>
  <si>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</si>
  <si>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</si>
  <si>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</si>
  <si>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</si>
  <si>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</si>
  <si>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</si>
  <si>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</si>
  <si>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</si>
  <si>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</si>
  <si>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</si>
  <si>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</si>
  <si>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</si>
  <si>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</si>
  <si>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</si>
  <si>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</si>
  <si>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</si>
  <si>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</si>
  <si>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</si>
  <si>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</si>
  <si>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</si>
  <si>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</si>
  <si>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</si>
  <si>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</si>
  <si>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</si>
  <si>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</si>
  <si>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</si>
  <si>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</si>
  <si>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</si>
  <si>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</si>
  <si>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</si>
  <si>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</si>
  <si>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</si>
  <si>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</si>
  <si>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</si>
  <si>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</si>
  <si>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</si>
  <si>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</si>
  <si>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</si>
  <si>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</si>
  <si>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</si>
  <si>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</si>
  <si>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</si>
  <si>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</si>
  <si>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</si>
  <si>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</si>
  <si>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</si>
  <si>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</si>
  <si>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</si>
  <si>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</si>
  <si>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</si>
  <si>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</si>
  <si>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</si>
  <si>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</si>
  <si>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</si>
  <si>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</si>
  <si>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</si>
  <si>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</si>
  <si>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</si>
  <si>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</si>
  <si>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</si>
  <si>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</si>
  <si>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</si>
  <si>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</si>
  <si>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</si>
  <si>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</si>
  <si>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</si>
  <si>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</si>
  <si>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</si>
  <si>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</si>
  <si>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</si>
  <si>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</si>
  <si>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</si>
  <si>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</si>
  <si>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</si>
  <si>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</si>
  <si>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</si>
  <si>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</si>
  <si>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</si>
  <si>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</si>
  <si>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</si>
  <si>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</si>
  <si>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</si>
  <si>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</si>
  <si>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</si>
  <si>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</si>
  <si>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</si>
  <si>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</si>
  <si>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</si>
  <si>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</si>
  <si>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</si>
  <si>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</si>
  <si>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</si>
  <si>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</si>
  <si>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</si>
  <si>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</si>
  <si>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</si>
  <si>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</si>
  <si>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</si>
  <si>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</si>
  <si>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</si>
  <si>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</si>
  <si>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</si>
  <si>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</si>
  <si>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</si>
  <si>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</si>
  <si>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</si>
  <si>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</si>
  <si>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</si>
  <si>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</si>
  <si>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</si>
  <si>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</si>
  <si>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</si>
  <si>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</si>
  <si>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</si>
  <si>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</si>
  <si>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</si>
  <si>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</si>
  <si>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</si>
  <si>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</si>
  <si>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</si>
  <si>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</si>
  <si>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</si>
  <si>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</si>
  <si>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</si>
  <si>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</si>
  <si>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</si>
  <si>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</si>
  <si>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</si>
  <si>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</si>
  <si>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</si>
  <si>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</si>
  <si>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</si>
  <si>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</si>
  <si>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</si>
  <si>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</si>
  <si>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</si>
  <si>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</si>
  <si>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</si>
  <si>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</si>
  <si>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</si>
  <si>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</si>
  <si>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</si>
  <si>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</si>
  <si>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</si>
  <si>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</si>
  <si>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</si>
  <si>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</si>
  <si>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</si>
  <si>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</si>
  <si>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</si>
  <si>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</si>
  <si>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</si>
  <si>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</si>
  <si>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</si>
  <si>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</si>
  <si>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</si>
  <si>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</si>
  <si>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</si>
  <si>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</si>
  <si>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</si>
  <si>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</si>
  <si>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</si>
  <si>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</si>
  <si>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</si>
  <si>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</si>
  <si>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</si>
  <si>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</si>
  <si>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</si>
  <si>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</si>
  <si>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</si>
  <si>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</si>
  <si>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</si>
  <si>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</si>
  <si>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</si>
  <si>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</si>
  <si>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</si>
  <si>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</si>
  <si>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</si>
  <si>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</si>
  <si>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</si>
  <si>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</si>
  <si>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</si>
  <si>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</si>
  <si>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</si>
  <si>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</si>
  <si>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</si>
  <si>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</si>
  <si>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</si>
  <si>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</si>
  <si>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</si>
  <si>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</si>
  <si>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</si>
  <si>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</si>
  <si>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</si>
  <si>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</si>
  <si>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</si>
  <si>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</si>
  <si>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</si>
  <si>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</si>
  <si>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</si>
  <si>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</si>
  <si>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</si>
  <si>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</si>
  <si>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</si>
  <si>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</si>
  <si>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</si>
  <si>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</si>
  <si>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</si>
  <si>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</si>
  <si>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</si>
  <si>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</si>
  <si>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</si>
  <si>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</si>
  <si>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</si>
  <si>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</si>
  <si>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</si>
  <si>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</si>
  <si>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</si>
  <si>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</si>
  <si>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</si>
  <si>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</si>
  <si>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</si>
  <si>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</si>
  <si>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</si>
  <si>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</si>
  <si>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</si>
  <si>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</si>
  <si>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</si>
  <si>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</si>
  <si>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</si>
  <si>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</si>
  <si>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</si>
  <si>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</si>
  <si>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</si>
  <si>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</si>
  <si>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</si>
  <si>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</si>
  <si>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</si>
  <si>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</si>
  <si>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</si>
  <si>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</si>
  <si>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</si>
  <si>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</si>
  <si>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</si>
  <si>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</si>
  <si>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</si>
  <si>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</si>
  <si>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</si>
  <si>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</si>
  <si>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</si>
  <si>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</si>
  <si>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</si>
  <si>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</si>
  <si>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</si>
  <si>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</si>
  <si>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</si>
  <si>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</si>
  <si>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</si>
  <si>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</si>
  <si>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</si>
  <si>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</si>
  <si>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</si>
  <si>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</si>
  <si>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</si>
  <si>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</si>
  <si>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</si>
  <si>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</si>
  <si>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</si>
  <si>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</si>
  <si>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</si>
  <si>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</si>
  <si>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</si>
  <si>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</si>
  <si>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</si>
  <si>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</si>
  <si>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</si>
  <si>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</si>
  <si>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</si>
  <si>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</si>
  <si>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</si>
  <si>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</si>
  <si>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</si>
  <si>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</si>
  <si>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</si>
  <si>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</si>
  <si>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</si>
  <si>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</si>
  <si>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</si>
  <si>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</si>
  <si>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</si>
  <si>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</si>
  <si>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</si>
  <si>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</si>
  <si>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</si>
  <si>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</si>
  <si>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</si>
  <si>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</si>
  <si>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</si>
  <si>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</si>
  <si>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</si>
  <si>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</si>
  <si>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</si>
  <si>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</si>
  <si>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</si>
  <si>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</si>
  <si>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</si>
  <si>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</si>
  <si>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</si>
  <si>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</si>
  <si>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</si>
  <si>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</si>
  <si>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</si>
  <si>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</si>
  <si>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</si>
  <si>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</si>
  <si>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</si>
  <si>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</si>
  <si>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</si>
  <si>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</si>
  <si>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</si>
  <si>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</si>
  <si>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</si>
  <si>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</si>
  <si>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</si>
  <si>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</si>
  <si>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</si>
  <si>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</si>
  <si>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</si>
  <si>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</si>
  <si>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</si>
  <si>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</si>
  <si>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</si>
  <si>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</si>
  <si>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</si>
  <si>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</si>
  <si>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</si>
  <si>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</si>
  <si>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</si>
  <si>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</si>
  <si>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</si>
  <si>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</si>
  <si>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</si>
  <si>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</si>
  <si>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</si>
  <si>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</si>
  <si>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</si>
  <si>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</si>
  <si>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</si>
  <si>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</si>
  <si>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</si>
  <si>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</si>
  <si>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</si>
  <si>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</si>
  <si>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</si>
  <si>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</si>
  <si>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</si>
  <si>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</si>
  <si>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</si>
  <si>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</si>
  <si>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</si>
  <si>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</si>
  <si>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</si>
  <si>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</si>
  <si>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</si>
  <si>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</si>
  <si>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</si>
  <si>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</si>
  <si>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</si>
  <si>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</si>
  <si>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</si>
  <si>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</si>
  <si>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</si>
  <si>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</si>
  <si>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</si>
  <si>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</si>
  <si>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</si>
  <si>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</si>
  <si>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</si>
  <si>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</si>
  <si>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</si>
  <si>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</si>
  <si>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</si>
  <si>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</si>
  <si>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</si>
  <si>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</si>
  <si>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</si>
  <si>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</si>
  <si>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</si>
  <si>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</si>
  <si>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</si>
  <si>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</si>
  <si>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</si>
  <si>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</si>
  <si>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</si>
  <si>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</si>
  <si>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</si>
  <si>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</si>
  <si>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</si>
  <si>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</si>
  <si>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</si>
  <si>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</si>
  <si>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</si>
  <si>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</si>
  <si>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</si>
  <si>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</si>
  <si>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</si>
  <si>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</si>
  <si>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</si>
  <si>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</si>
  <si>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</si>
  <si>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</si>
  <si>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</si>
  <si>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</si>
  <si>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</si>
  <si>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</si>
  <si>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</si>
  <si>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</si>
  <si>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</si>
  <si>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</si>
  <si>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</si>
  <si>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</si>
  <si>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</si>
  <si>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</si>
  <si>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</si>
  <si>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</si>
  <si>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</si>
  <si>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</si>
  <si>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</si>
  <si>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</si>
  <si>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</si>
  <si>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</si>
  <si>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</si>
  <si>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</si>
  <si>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</si>
  <si>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</si>
  <si>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</si>
  <si>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</si>
  <si>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</si>
  <si>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</si>
  <si>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</si>
  <si>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</si>
  <si>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</si>
  <si>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</si>
  <si>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</si>
  <si>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</si>
  <si>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</si>
  <si>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</si>
  <si>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</si>
  <si>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</si>
  <si>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</si>
  <si>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</si>
  <si>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</si>
  <si>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</si>
  <si>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</si>
  <si>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</si>
  <si>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</si>
  <si>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</si>
  <si>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</si>
  <si>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</si>
  <si>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</si>
  <si>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</si>
  <si>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</si>
  <si>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</si>
  <si>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</si>
  <si>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</si>
  <si>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</si>
  <si>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</si>
  <si>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</si>
  <si>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</si>
  <si>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</si>
  <si>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</si>
  <si>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</si>
  <si>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</si>
  <si>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</si>
  <si>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</si>
  <si>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</si>
  <si>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</si>
  <si>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</si>
  <si>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</si>
  <si>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</si>
  <si>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</si>
  <si>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</si>
  <si>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</si>
  <si>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</si>
  <si>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</si>
  <si>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</si>
  <si>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</si>
  <si>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</si>
  <si>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</si>
  <si>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</si>
  <si>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</si>
  <si>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</si>
  <si>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</si>
  <si>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</si>
  <si>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</si>
  <si>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</si>
  <si>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</si>
  <si>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</si>
  <si>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</si>
  <si>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</si>
  <si>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</si>
  <si>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</si>
  <si>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</si>
  <si>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</si>
  <si>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</si>
  <si>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</si>
  <si>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</si>
  <si>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</si>
  <si>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</si>
  <si>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</si>
  <si>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</si>
  <si>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</si>
  <si>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</si>
  <si>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</si>
  <si>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</si>
  <si>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</si>
  <si>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</si>
  <si>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</si>
  <si>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</si>
  <si>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</si>
  <si>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</si>
  <si>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</si>
  <si>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</si>
  <si>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</si>
  <si>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</si>
  <si>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</si>
  <si>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</si>
  <si>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</si>
  <si>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</si>
  <si>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</si>
  <si>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</si>
  <si>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</si>
  <si>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</si>
  <si>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</si>
  <si>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</si>
  <si>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</si>
  <si>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</si>
  <si>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</si>
  <si>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</si>
  <si>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</si>
  <si>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</si>
  <si>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</si>
  <si>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</si>
  <si>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</si>
  <si>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</si>
  <si>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</si>
  <si>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</si>
  <si>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</si>
  <si>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</si>
  <si>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</si>
  <si>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</si>
  <si>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</si>
  <si>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</si>
  <si>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</si>
  <si>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</si>
  <si>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</si>
  <si>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</si>
  <si>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</si>
  <si>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</si>
  <si>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</si>
  <si>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</si>
  <si>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</si>
  <si>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</si>
  <si>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</si>
  <si>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</si>
  <si>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</si>
  <si>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</si>
  <si>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</si>
  <si>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</si>
  <si>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</si>
  <si>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</si>
  <si>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</si>
  <si>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</si>
  <si>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</si>
  <si>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</si>
  <si>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</si>
  <si>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</si>
  <si>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</si>
  <si>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</si>
  <si>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</si>
  <si>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</si>
  <si>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</si>
  <si>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</si>
  <si>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</si>
  <si>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</si>
  <si>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</si>
  <si>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</si>
  <si>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</si>
  <si>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</si>
  <si>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</si>
  <si>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</si>
  <si>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</si>
  <si>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</si>
  <si>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</si>
  <si>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</si>
  <si>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</si>
  <si>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</si>
  <si>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</si>
  <si>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</si>
  <si>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</si>
  <si>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</si>
  <si>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</si>
  <si>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</si>
  <si>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</si>
  <si>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</si>
  <si>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</si>
  <si>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</si>
  <si>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</si>
  <si>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</si>
  <si>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</si>
  <si>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</si>
  <si>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</si>
  <si>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</si>
  <si>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</si>
  <si>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</si>
  <si>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</si>
  <si>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</si>
  <si>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</si>
  <si>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</si>
  <si>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</si>
  <si>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</si>
  <si>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</si>
  <si>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</si>
  <si>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</si>
  <si>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</si>
  <si>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</si>
  <si>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</si>
  <si>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</si>
  <si>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</si>
  <si>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</si>
  <si>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</si>
  <si>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</si>
  <si>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</si>
  <si>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</si>
  <si>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</si>
  <si>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</si>
  <si>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</si>
  <si>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</si>
  <si>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</si>
  <si>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</si>
  <si>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</si>
  <si>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</si>
  <si>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</si>
  <si>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</si>
  <si>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</si>
  <si>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</si>
  <si>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</si>
  <si>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</si>
  <si>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</si>
  <si>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</si>
  <si>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</si>
  <si>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</si>
  <si>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</si>
  <si>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</si>
  <si>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</si>
  <si>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</si>
  <si>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</si>
  <si>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</si>
  <si>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</si>
  <si>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</si>
  <si>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</si>
  <si>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</si>
  <si>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</si>
  <si>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</si>
  <si>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</si>
  <si>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</si>
  <si>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</si>
  <si>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</si>
  <si>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</si>
  <si>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</si>
  <si>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</si>
  <si>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</si>
  <si>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</si>
  <si>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</si>
  <si>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</si>
  <si>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</si>
  <si>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</si>
  <si>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</si>
  <si>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</si>
  <si>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</si>
  <si>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</si>
  <si>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</si>
  <si>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</si>
  <si>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</si>
  <si>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</si>
  <si>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</si>
  <si>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</si>
  <si>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</si>
  <si>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</si>
  <si>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</si>
  <si>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</si>
  <si>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</si>
  <si>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</si>
  <si>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</si>
  <si>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</si>
  <si>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</si>
  <si>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</si>
  <si>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</si>
  <si>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</si>
  <si>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</si>
  <si>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</si>
  <si>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</si>
  <si>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</si>
  <si>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</si>
  <si>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</si>
  <si>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</si>
  <si>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</si>
  <si>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</si>
  <si>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</si>
  <si>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</si>
  <si>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</si>
  <si>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</si>
  <si>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</si>
  <si>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</si>
  <si>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</si>
  <si>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</si>
  <si>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</si>
  <si>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</si>
  <si>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</si>
  <si>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</si>
  <si>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</si>
  <si>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</si>
  <si>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</si>
  <si>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</si>
  <si>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</si>
  <si>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</si>
  <si>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</si>
  <si>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</si>
  <si>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</si>
  <si>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</si>
  <si>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</si>
  <si>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</si>
  <si>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</si>
  <si>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</si>
  <si>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</si>
  <si>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</si>
  <si>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</si>
  <si>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</si>
  <si>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</si>
  <si>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</si>
  <si>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</si>
  <si>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</si>
  <si>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</si>
  <si>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</si>
  <si>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</si>
  <si>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</si>
  <si>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</si>
  <si>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</si>
  <si>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</si>
  <si>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</si>
  <si>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</si>
  <si>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</si>
  <si>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</si>
  <si>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</si>
  <si>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</si>
  <si>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</si>
  <si>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</si>
  <si>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</si>
  <si>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</si>
  <si>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</si>
  <si>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</si>
  <si>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</si>
  <si>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</si>
  <si>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</si>
  <si>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</si>
  <si>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</si>
  <si>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</si>
  <si>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</si>
  <si>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</si>
  <si>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</si>
  <si>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</si>
  <si>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</si>
  <si>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</si>
  <si>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</si>
  <si>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</si>
  <si>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</si>
  <si>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</si>
  <si>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</si>
  <si>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</si>
  <si>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</si>
  <si>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</si>
  <si>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</si>
  <si>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</si>
  <si>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</si>
  <si>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</si>
  <si>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</si>
  <si>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</si>
  <si>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</si>
  <si>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</si>
  <si>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</si>
  <si>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</si>
  <si>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</si>
  <si>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</si>
  <si>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</si>
  <si>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</si>
  <si>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</si>
  <si>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</si>
  <si>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</si>
  <si>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</si>
  <si>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</si>
  <si>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</si>
  <si>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</si>
  <si>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</si>
  <si>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</si>
  <si>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</si>
  <si>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</si>
  <si>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</si>
  <si>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</si>
  <si>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</si>
  <si>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</si>
  <si>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</si>
  <si>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</si>
  <si>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</si>
  <si>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</si>
  <si>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</si>
  <si>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</si>
  <si>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</si>
  <si>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</si>
  <si>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</si>
  <si>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</si>
  <si>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</si>
  <si>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</si>
  <si>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</si>
  <si>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</si>
  <si>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</si>
  <si>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</si>
  <si>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</si>
  <si>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</si>
  <si>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</si>
  <si>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</si>
  <si>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</si>
  <si>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</si>
  <si>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</si>
  <si>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</si>
  <si>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</si>
  <si>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</si>
  <si>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</si>
  <si>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</si>
  <si>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</si>
  <si>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</si>
  <si>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</si>
  <si>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</si>
  <si>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</si>
  <si>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</si>
  <si>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</si>
  <si>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</si>
  <si>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</si>
  <si>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</si>
  <si>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</si>
  <si>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</si>
  <si>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</si>
  <si>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</si>
  <si>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</si>
  <si>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</si>
  <si>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</si>
  <si>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</si>
  <si>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</si>
  <si>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</si>
  <si>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</si>
  <si>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</si>
  <si>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</si>
  <si>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</si>
  <si>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</si>
  <si>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</si>
  <si>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</si>
  <si>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</si>
  <si>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</si>
  <si>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</si>
  <si>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</si>
  <si>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</si>
  <si>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</si>
  <si>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</si>
  <si>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</si>
  <si>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</si>
  <si>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</si>
  <si>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</si>
  <si>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</si>
  <si>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</si>
  <si>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</si>
  <si>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</si>
  <si>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</si>
  <si>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</si>
  <si>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</si>
  <si>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</si>
  <si>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</si>
  <si>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</si>
  <si>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</si>
  <si>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</si>
  <si>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</si>
  <si>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</si>
  <si>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</si>
  <si>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</si>
  <si>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</si>
  <si>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</si>
  <si>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</si>
  <si>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</si>
  <si>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</si>
  <si>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</si>
  <si>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</si>
  <si>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</si>
  <si>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</si>
  <si>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</si>
  <si>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</si>
  <si>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</si>
  <si>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</si>
  <si>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</si>
  <si>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</si>
  <si>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</si>
  <si>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</si>
  <si>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</si>
  <si>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</si>
  <si>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</si>
  <si>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</si>
  <si>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</si>
  <si>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</si>
  <si>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</si>
  <si>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</si>
  <si>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</si>
  <si>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</si>
  <si>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</si>
  <si>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</si>
  <si>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</si>
  <si>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</si>
  <si>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</si>
  <si>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</si>
  <si>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</si>
  <si>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</si>
  <si>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</si>
  <si>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</si>
  <si>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</si>
  <si>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</si>
  <si>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</si>
  <si>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</si>
  <si>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</si>
  <si>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</si>
  <si>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</si>
  <si>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</si>
  <si>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</si>
  <si>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</si>
  <si>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</si>
  <si>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</si>
  <si>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</si>
  <si>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</si>
  <si>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</si>
  <si>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</si>
  <si>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</si>
  <si>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</si>
  <si>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</si>
  <si>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</si>
  <si>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</si>
  <si>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</si>
  <si>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</si>
  <si>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</si>
  <si>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</si>
  <si>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</si>
  <si>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</si>
  <si>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</si>
  <si>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</si>
  <si>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</si>
  <si>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</si>
  <si>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</si>
  <si>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</si>
  <si>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</si>
  <si>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</si>
  <si>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</si>
  <si>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</si>
  <si>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</si>
  <si>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</si>
  <si>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</si>
  <si>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</si>
  <si>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</si>
  <si>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</si>
  <si>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</si>
  <si>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</si>
  <si>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</si>
  <si>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</si>
  <si>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</si>
  <si>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</si>
  <si>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</si>
  <si>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</si>
  <si>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</si>
  <si>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</si>
  <si>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</si>
  <si>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</si>
  <si>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</si>
  <si>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</si>
  <si>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</si>
  <si>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</si>
  <si>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</si>
  <si>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</si>
  <si>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</si>
  <si>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</si>
  <si>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</si>
  <si>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</si>
  <si>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</si>
  <si>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</si>
  <si>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</si>
  <si>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</si>
  <si>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</si>
  <si>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</si>
  <si>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</si>
  <si>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</si>
  <si>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</si>
  <si>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</si>
  <si>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</si>
  <si>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</si>
  <si>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</si>
  <si>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</si>
  <si>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</si>
  <si>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</si>
  <si>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</si>
  <si>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</si>
  <si>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</si>
  <si>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</si>
  <si>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</si>
  <si>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</si>
  <si>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</si>
  <si>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</si>
  <si>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</si>
  <si>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</si>
  <si>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</si>
  <si>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</si>
  <si>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</si>
  <si>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</si>
  <si>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</si>
  <si>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</si>
  <si>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</si>
  <si>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</si>
  <si>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</si>
  <si>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</si>
  <si>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</si>
  <si>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</si>
  <si>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</si>
  <si>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</si>
  <si>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</si>
  <si>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</si>
  <si>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</si>
  <si>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</si>
  <si>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</si>
  <si>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</si>
  <si>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</si>
  <si>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</si>
  <si>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</si>
  <si>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</si>
  <si>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</si>
  <si>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</si>
  <si>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</si>
  <si>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</si>
  <si>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</si>
  <si>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</si>
  <si>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</si>
  <si>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</si>
  <si>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</si>
  <si>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</si>
  <si>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</si>
  <si>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</si>
  <si>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</si>
  <si>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</si>
  <si>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</si>
  <si>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</si>
  <si>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</si>
  <si>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</si>
  <si>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</si>
  <si>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</si>
  <si>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</si>
  <si>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</si>
  <si>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</si>
  <si>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</si>
  <si>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</si>
  <si>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</si>
  <si>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</si>
  <si>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</si>
  <si>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</si>
  <si>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</si>
  <si>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</si>
  <si>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</si>
  <si>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</si>
  <si>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</si>
  <si>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</si>
  <si>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</si>
  <si>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</si>
  <si>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</si>
  <si>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</si>
  <si>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</si>
  <si>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</si>
  <si>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</si>
  <si>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</si>
  <si>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</si>
  <si>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</si>
  <si>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</si>
  <si>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</si>
  <si>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</si>
  <si>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</si>
  <si>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</si>
  <si>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</si>
  <si>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</si>
  <si>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</si>
  <si>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</si>
  <si>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</si>
  <si>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</si>
  <si>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</si>
  <si>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</si>
  <si>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</si>
  <si>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</si>
  <si>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</si>
  <si>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</si>
  <si>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</si>
  <si>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</si>
  <si>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</si>
  <si>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</si>
  <si>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</si>
  <si>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</si>
  <si>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</si>
  <si>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</si>
  <si>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</si>
  <si>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</si>
  <si>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</si>
  <si>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</si>
  <si>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</si>
  <si>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</si>
  <si>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</si>
  <si>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</si>
  <si>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</si>
  <si>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</si>
  <si>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</si>
  <si>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</si>
  <si>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</si>
  <si>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</si>
  <si>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</si>
  <si>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</si>
  <si>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</si>
  <si>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</si>
  <si>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</si>
  <si>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</si>
  <si>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</si>
  <si>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</si>
  <si>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</si>
  <si>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</si>
  <si>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</si>
  <si>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</si>
  <si>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</si>
  <si>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</si>
  <si>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</si>
  <si>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</si>
  <si>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</si>
  <si>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</si>
  <si>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</si>
  <si>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</si>
  <si>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</si>
  <si>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</si>
  <si>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</si>
  <si>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</si>
  <si>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</si>
  <si>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</si>
  <si>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</si>
  <si>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</si>
  <si>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</si>
  <si>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</si>
  <si>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</si>
  <si>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</si>
  <si>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</si>
  <si>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</si>
  <si>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</si>
  <si>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</si>
  <si>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</si>
  <si>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</si>
  <si>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</si>
  <si>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</si>
  <si>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</si>
  <si>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</si>
  <si>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</si>
  <si>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</si>
  <si>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</si>
  <si>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</si>
  <si>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</si>
  <si>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</si>
  <si>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</si>
  <si>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</si>
  <si>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</si>
  <si>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</si>
  <si>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</si>
  <si>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</si>
  <si>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</si>
  <si>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</si>
  <si>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</si>
  <si>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</si>
  <si>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</si>
  <si>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</si>
  <si>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</si>
  <si>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</si>
  <si>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</si>
  <si>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</si>
  <si>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</si>
  <si>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</si>
  <si>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</si>
  <si>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</si>
  <si>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</si>
  <si>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</si>
  <si>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</si>
  <si>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</si>
  <si>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</si>
  <si>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</si>
  <si>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</si>
  <si>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</si>
  <si>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</si>
  <si>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</si>
  <si>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</si>
  <si>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</si>
  <si>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</si>
  <si>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</si>
  <si>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</si>
  <si>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</si>
  <si>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</si>
  <si>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</si>
  <si>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</si>
  <si>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</si>
  <si>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</si>
  <si>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</si>
  <si>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</si>
  <si>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</si>
  <si>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</si>
  <si>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</si>
  <si>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</si>
  <si>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</si>
  <si>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</si>
  <si>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</si>
  <si>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</si>
  <si>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</si>
  <si>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</si>
  <si>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</si>
  <si>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</si>
  <si>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</si>
  <si>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</si>
  <si>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</si>
  <si>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</si>
  <si>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</si>
  <si>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</si>
  <si>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</si>
  <si>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</si>
  <si>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</si>
  <si>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</si>
  <si>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</si>
  <si>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</si>
  <si>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</si>
  <si>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</si>
  <si>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</si>
  <si>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</si>
  <si>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</si>
  <si>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</si>
  <si>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</si>
  <si>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</si>
  <si>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</si>
  <si>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</si>
  <si>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</si>
  <si>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</si>
  <si>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</si>
  <si>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</si>
  <si>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</si>
  <si>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</si>
  <si>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</si>
  <si>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</si>
  <si>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</si>
  <si>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</si>
  <si>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</si>
  <si>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</si>
  <si>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</si>
  <si>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</si>
  <si>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</si>
  <si>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</si>
  <si>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</si>
  <si>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</si>
  <si>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</si>
  <si>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</si>
  <si>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</si>
  <si>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</si>
  <si>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</si>
  <si>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</si>
  <si>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</si>
  <si>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</si>
  <si>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</si>
  <si>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</si>
  <si>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</si>
  <si>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</si>
  <si>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</si>
  <si>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</si>
  <si>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</si>
  <si>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</si>
  <si>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</si>
  <si>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</si>
  <si>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</si>
  <si>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</si>
  <si>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</si>
  <si>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</si>
  <si>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</si>
  <si>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</si>
  <si>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</si>
  <si>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</si>
  <si>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</si>
  <si>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</si>
  <si>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</si>
  <si>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</si>
  <si>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</si>
  <si>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</si>
  <si>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</si>
  <si>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</si>
  <si>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</si>
  <si>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</si>
  <si>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</si>
  <si>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</si>
  <si>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</si>
  <si>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</si>
  <si>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</si>
  <si>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</si>
  <si>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</si>
  <si>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</si>
  <si>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</si>
  <si>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</si>
  <si>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</si>
  <si>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</si>
  <si>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</si>
  <si>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</si>
  <si>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</si>
  <si>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</si>
  <si>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</si>
  <si>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</si>
  <si>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</si>
  <si>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</si>
  <si>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</si>
  <si>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</si>
  <si>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</si>
  <si>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</si>
  <si>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</si>
  <si>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</si>
  <si>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</si>
  <si>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</si>
  <si>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</si>
  <si>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</si>
  <si>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</si>
  <si>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</si>
  <si>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</si>
  <si>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</si>
  <si>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</si>
  <si>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</si>
  <si>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</si>
  <si>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</si>
  <si>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</si>
  <si>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</si>
  <si>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</si>
  <si>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</si>
  <si>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</si>
  <si>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</si>
  <si>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</si>
  <si>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</si>
  <si>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</si>
  <si>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</si>
  <si>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</si>
  <si>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</si>
  <si>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</si>
  <si>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</si>
  <si>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</si>
  <si>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</si>
  <si>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</si>
  <si>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</si>
  <si>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</si>
  <si>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</si>
  <si>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</si>
  <si>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</si>
  <si>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</si>
  <si>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</si>
  <si>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</si>
  <si>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</si>
  <si>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</si>
  <si>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</si>
  <si>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</si>
  <si>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</si>
  <si>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</si>
  <si>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</si>
  <si>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</si>
  <si>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</si>
  <si>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</si>
  <si>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</si>
  <si>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</si>
  <si>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</si>
  <si>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</si>
  <si>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</si>
  <si>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</si>
  <si>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</si>
  <si>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</si>
  <si>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</si>
  <si>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</si>
  <si>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</si>
  <si>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</si>
  <si>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</si>
  <si>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</si>
  <si>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</si>
  <si>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</si>
  <si>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</si>
  <si>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</si>
  <si>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</si>
  <si>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</si>
  <si>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</si>
  <si>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</si>
  <si>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</si>
  <si>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</si>
  <si>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</si>
  <si>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</si>
  <si>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</si>
  <si>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</si>
  <si>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</si>
  <si>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</si>
  <si>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</si>
  <si>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</si>
  <si>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</si>
  <si>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</si>
  <si>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</si>
  <si>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</si>
  <si>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</si>
  <si>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</si>
  <si>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</si>
  <si>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</si>
  <si>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</si>
  <si>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</si>
  <si>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</si>
  <si>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</si>
  <si>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</si>
  <si>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</si>
  <si>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</si>
  <si>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</si>
  <si>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</si>
  <si>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</si>
  <si>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</si>
  <si>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</si>
  <si>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</si>
  <si>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</si>
  <si>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</si>
  <si>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</si>
  <si>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</si>
  <si>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</si>
  <si>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</si>
  <si>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</si>
  <si>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</si>
  <si>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</si>
  <si>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</si>
  <si>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</si>
  <si>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</si>
  <si>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</si>
  <si>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</si>
  <si>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</si>
  <si>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</si>
  <si>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</si>
  <si>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</si>
  <si>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</si>
  <si>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</si>
  <si>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</si>
  <si>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</si>
  <si>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</si>
  <si>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</si>
  <si>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</si>
  <si>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</si>
  <si>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</si>
  <si>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</si>
  <si>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</si>
  <si>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</si>
  <si>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</si>
  <si>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</si>
  <si>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</si>
  <si>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</si>
  <si>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</si>
  <si>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</si>
  <si>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</si>
  <si>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</si>
  <si>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</si>
  <si>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</si>
  <si>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</si>
  <si>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</si>
  <si>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</si>
  <si>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</si>
  <si>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</si>
  <si>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</si>
  <si>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</si>
  <si>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</si>
  <si>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</si>
  <si>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</si>
  <si>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</si>
  <si>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</si>
  <si>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</si>
  <si>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</si>
  <si>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</si>
  <si>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</si>
  <si>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</si>
  <si>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</si>
  <si>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</si>
  <si>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</si>
  <si>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</si>
  <si>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</si>
  <si>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</si>
  <si>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</si>
  <si>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</si>
  <si>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</si>
  <si>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</si>
  <si>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</si>
  <si>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</si>
  <si>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</si>
  <si>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</si>
  <si>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</si>
  <si>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</si>
  <si>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</si>
  <si>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</si>
  <si>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</si>
  <si>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</si>
  <si>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</si>
  <si>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</si>
  <si>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</si>
  <si>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</si>
  <si>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</si>
  <si>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</si>
  <si>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</si>
  <si>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</si>
  <si>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</si>
  <si>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</si>
  <si>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</si>
  <si>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</si>
  <si>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</si>
  <si>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</si>
  <si>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</si>
  <si>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</si>
  <si>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</si>
  <si>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</si>
  <si>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</si>
  <si>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</si>
  <si>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</si>
  <si>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</si>
  <si>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</si>
  <si>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</si>
  <si>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</si>
  <si>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</si>
  <si>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</si>
  <si>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</si>
  <si>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</si>
  <si>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</si>
  <si>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</si>
  <si>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</si>
  <si>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</si>
  <si>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</si>
  <si>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</si>
  <si>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</si>
  <si>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</si>
  <si>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</si>
  <si>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</si>
  <si>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</si>
  <si>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</si>
  <si>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</si>
  <si>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</si>
  <si>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</si>
  <si>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</si>
  <si>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</si>
  <si>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</si>
  <si>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</si>
  <si>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</si>
  <si>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</si>
  <si>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</si>
  <si>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</si>
  <si>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</si>
  <si>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</si>
  <si>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</si>
  <si>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</si>
  <si>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</si>
  <si>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</si>
  <si>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</si>
  <si>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</si>
  <si>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</si>
  <si>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</si>
  <si>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</si>
  <si>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</si>
  <si>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</si>
  <si>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</si>
  <si>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</si>
  <si>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</si>
  <si>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</si>
  <si>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</si>
  <si>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</si>
  <si>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</si>
  <si>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</si>
  <si>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</si>
  <si>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</si>
  <si>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</si>
  <si>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</si>
  <si>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</si>
  <si>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</si>
  <si>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</si>
  <si>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</si>
  <si>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</si>
  <si>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</si>
  <si>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</si>
  <si>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</si>
  <si>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</si>
  <si>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</si>
  <si>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</si>
  <si>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</si>
  <si>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</si>
  <si>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</si>
  <si>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</si>
  <si>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</si>
  <si>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</si>
  <si>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</si>
  <si>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</si>
  <si>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</si>
  <si>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</si>
  <si>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</si>
  <si>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</si>
  <si>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</si>
  <si>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</si>
  <si>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</si>
  <si>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</si>
  <si>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</si>
  <si>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</si>
  <si>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</si>
  <si>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</si>
  <si>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</si>
  <si>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</si>
  <si>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</si>
  <si>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</si>
  <si>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</si>
  <si>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</si>
  <si>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</si>
  <si>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</si>
  <si>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</si>
  <si>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</si>
  <si>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</si>
  <si>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</si>
  <si>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</si>
  <si>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</si>
  <si>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</si>
  <si>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</si>
  <si>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</si>
  <si>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</si>
  <si>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</si>
  <si>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</si>
  <si>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</si>
  <si>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</si>
  <si>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</si>
  <si>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</si>
  <si>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</si>
  <si>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</si>
  <si>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</si>
  <si>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</si>
  <si>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</si>
  <si>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</si>
  <si>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</si>
  <si>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</si>
  <si>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</si>
  <si>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</si>
  <si>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</si>
  <si>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</si>
  <si>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</si>
  <si>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</si>
  <si>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</si>
  <si>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</si>
  <si>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</si>
  <si>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</si>
  <si>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</si>
  <si>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</si>
  <si>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</si>
  <si>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</si>
  <si>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</si>
  <si>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</si>
  <si>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</si>
  <si>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</si>
  <si>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</si>
  <si>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</si>
  <si>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</si>
  <si>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</si>
  <si>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</si>
  <si>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</si>
  <si>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</si>
  <si>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</si>
  <si>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</si>
  <si>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</si>
  <si>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</si>
  <si>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</si>
  <si>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</si>
  <si>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</si>
  <si>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</si>
  <si>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</si>
  <si>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</si>
  <si>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</si>
  <si>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</si>
  <si>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</si>
  <si>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</si>
  <si>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</si>
  <si>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</si>
  <si>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</si>
  <si>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</si>
  <si>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</si>
  <si>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</si>
  <si>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</si>
  <si>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</si>
  <si>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</si>
  <si>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</si>
  <si>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</si>
  <si>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</si>
  <si>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</si>
  <si>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</si>
  <si>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</si>
  <si>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</si>
  <si>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</si>
  <si>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</si>
  <si>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</si>
  <si>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</si>
  <si>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</si>
  <si>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</si>
  <si>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</si>
  <si>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</si>
  <si>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</si>
  <si>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</si>
  <si>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</si>
  <si>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</si>
  <si>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</si>
  <si>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</si>
  <si>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</si>
  <si>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</si>
  <si>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</si>
  <si>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</si>
  <si>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</si>
  <si>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</si>
  <si>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</si>
  <si>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</si>
  <si>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</si>
  <si>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</si>
  <si>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</si>
  <si>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</si>
  <si>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</si>
  <si>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</si>
  <si>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</si>
  <si>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</si>
  <si>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</si>
  <si>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</si>
  <si>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</si>
  <si>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</si>
  <si>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</si>
  <si>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</si>
  <si>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</si>
  <si>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</si>
  <si>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</si>
  <si>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</si>
  <si>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</si>
  <si>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</si>
  <si>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</si>
  <si>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</si>
  <si>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</si>
  <si>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</si>
  <si>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</si>
  <si>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</si>
  <si>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</si>
  <si>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</si>
  <si>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</si>
  <si>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</si>
  <si>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</si>
  <si>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</si>
  <si>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</si>
  <si>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</si>
  <si>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</si>
  <si>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</si>
  <si>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</si>
  <si>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</si>
  <si>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</si>
  <si>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</si>
  <si>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</si>
  <si>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</si>
  <si>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</si>
  <si>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</si>
  <si>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</si>
  <si>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</si>
  <si>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</si>
  <si>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</si>
  <si>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</si>
  <si>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</si>
  <si>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</si>
  <si>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</si>
  <si>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</si>
  <si>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</si>
  <si>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</si>
  <si>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</si>
  <si>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</si>
  <si>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</si>
  <si>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</si>
  <si>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</si>
  <si>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</si>
  <si>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</si>
  <si>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</si>
  <si>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</si>
  <si>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</si>
  <si>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</si>
  <si>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</si>
  <si>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</si>
  <si>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</si>
  <si>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</si>
  <si>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</si>
  <si>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</si>
  <si>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</si>
  <si>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</si>
  <si>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</si>
  <si>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</si>
  <si>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</si>
  <si>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</si>
  <si>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</si>
  <si>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</si>
  <si>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</si>
  <si>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</si>
  <si>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</si>
  <si>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</si>
  <si>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</si>
  <si>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</si>
  <si>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</si>
  <si>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</si>
  <si>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</si>
  <si>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</si>
  <si>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</si>
  <si>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</si>
  <si>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</si>
  <si>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</si>
  <si>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</si>
  <si>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</si>
  <si>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</si>
  <si>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</si>
  <si>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</si>
  <si>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</si>
  <si>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</si>
  <si>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</si>
  <si>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</si>
  <si>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</si>
  <si>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</si>
  <si>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</si>
  <si>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</si>
  <si>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</si>
  <si>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</si>
  <si>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</si>
  <si>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</si>
  <si>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</si>
  <si>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</si>
  <si>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</si>
  <si>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</si>
  <si>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</si>
  <si>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</si>
  <si>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</si>
  <si>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</si>
  <si>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</si>
  <si>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</si>
  <si>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</si>
  <si>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</si>
  <si>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</si>
  <si>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</si>
  <si>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</si>
  <si>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</si>
  <si>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</si>
  <si>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</si>
  <si>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</si>
  <si>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</si>
  <si>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</si>
  <si>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</si>
  <si>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</si>
  <si>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</si>
  <si>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</si>
  <si>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</si>
  <si>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</si>
  <si>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</si>
  <si>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</si>
  <si>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</si>
  <si>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</si>
  <si>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</si>
  <si>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</si>
  <si>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</si>
  <si>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</si>
  <si>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</si>
  <si>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</si>
  <si>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</si>
  <si>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</si>
  <si>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</si>
  <si>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</si>
  <si>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</si>
  <si>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</si>
  <si>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</si>
  <si>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</si>
  <si>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</si>
  <si>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</si>
  <si>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</si>
  <si>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</si>
  <si>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</si>
  <si>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</si>
  <si>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</si>
  <si>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</si>
  <si>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</si>
  <si>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</si>
  <si>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</si>
  <si>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</si>
  <si>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</si>
  <si>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</si>
  <si>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</si>
  <si>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</si>
  <si>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</si>
  <si>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</si>
  <si>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</si>
  <si>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</si>
  <si>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</si>
  <si>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</si>
  <si>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</si>
  <si>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</si>
  <si>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</si>
  <si>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</si>
  <si>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</si>
  <si>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</si>
  <si>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</si>
  <si>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</si>
  <si>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</si>
  <si>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</si>
  <si>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</si>
  <si>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</si>
  <si>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</si>
  <si>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</si>
  <si>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</si>
  <si>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</si>
  <si>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</si>
  <si>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</si>
  <si>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</si>
  <si>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</si>
  <si>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</si>
  <si>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</si>
  <si>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</si>
  <si>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</si>
  <si>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</si>
  <si>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</si>
  <si>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</si>
  <si>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</si>
  <si>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</si>
  <si>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</si>
  <si>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</si>
  <si>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</si>
  <si>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</si>
  <si>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</si>
  <si>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</si>
  <si>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</si>
  <si>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</si>
  <si>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</si>
  <si>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</si>
  <si>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</si>
  <si>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</si>
  <si>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</si>
  <si>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</si>
  <si>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</si>
  <si>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</si>
  <si>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</si>
  <si>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</si>
  <si>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</si>
  <si>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</si>
  <si>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</si>
  <si>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</si>
  <si>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</si>
  <si>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</si>
  <si>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</si>
  <si>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</si>
  <si>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</si>
  <si>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</si>
  <si>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</si>
  <si>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</si>
  <si>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</si>
  <si>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</si>
  <si>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</si>
  <si>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</si>
  <si>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</si>
  <si>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</si>
  <si>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</si>
  <si>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</si>
  <si>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</si>
  <si>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</si>
  <si>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</si>
  <si>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</si>
  <si>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</si>
  <si>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</si>
  <si>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</si>
  <si>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</si>
  <si>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</si>
  <si>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</si>
  <si>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</si>
  <si>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</si>
  <si>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</si>
  <si>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</si>
  <si>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</si>
  <si>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</si>
  <si>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</si>
  <si>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</si>
  <si>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</si>
  <si>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</si>
  <si>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</si>
  <si>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</si>
  <si>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</si>
  <si>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</si>
  <si>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</si>
  <si>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</si>
  <si>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</si>
  <si>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</si>
  <si>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</si>
  <si>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</si>
  <si>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</si>
  <si>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</si>
  <si>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</si>
  <si>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</si>
  <si>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</si>
  <si>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</si>
  <si>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</si>
  <si>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</si>
  <si>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</si>
  <si>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</si>
  <si>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</si>
  <si>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</si>
  <si>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</si>
  <si>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</si>
  <si>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</si>
  <si>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</si>
  <si>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</si>
  <si>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</si>
  <si>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</si>
  <si>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</si>
  <si>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</si>
  <si>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</si>
  <si>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</si>
  <si>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</si>
  <si>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</si>
  <si>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</si>
  <si>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</si>
  <si>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</si>
  <si>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</si>
  <si>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</si>
  <si>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</si>
  <si>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</si>
  <si>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</si>
  <si>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</si>
  <si>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</si>
  <si>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</si>
  <si>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</si>
  <si>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</si>
  <si>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</si>
  <si>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</si>
  <si>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</si>
  <si>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</si>
  <si>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</si>
  <si>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</si>
  <si>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</si>
  <si>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</si>
  <si>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</si>
  <si>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</si>
  <si>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</si>
  <si>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</si>
  <si>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</si>
  <si>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</si>
  <si>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</si>
  <si>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</si>
  <si>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</si>
  <si>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</si>
  <si>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</si>
  <si>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</si>
  <si>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</si>
  <si>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</si>
  <si>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</si>
  <si>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</si>
  <si>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</si>
  <si>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</si>
  <si>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</si>
  <si>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</si>
  <si>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</si>
  <si>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</si>
  <si>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</si>
  <si>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</si>
  <si>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</si>
  <si>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</si>
  <si>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</si>
  <si>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</si>
  <si>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</si>
  <si>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</si>
  <si>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</si>
  <si>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</si>
  <si>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</si>
  <si>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</si>
  <si>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</si>
  <si>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</si>
  <si>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</si>
  <si>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</si>
  <si>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</si>
  <si>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</si>
  <si>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</si>
  <si>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</si>
  <si>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</si>
  <si>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</si>
  <si>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</si>
  <si>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</si>
  <si>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</si>
  <si>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</si>
  <si>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</si>
  <si>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</si>
  <si>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</si>
  <si>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</si>
  <si>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</si>
  <si>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</si>
  <si>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</si>
  <si>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</si>
  <si>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</si>
  <si>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</si>
  <si>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</si>
  <si>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</si>
  <si>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</si>
  <si>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</si>
  <si>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</si>
  <si>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</si>
  <si>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</si>
  <si>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</si>
  <si>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</si>
  <si>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</si>
  <si>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</si>
  <si>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</si>
  <si>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</si>
  <si>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</si>
  <si>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</si>
  <si>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</si>
  <si>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</si>
  <si>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</si>
  <si>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</si>
  <si>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</si>
  <si>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</si>
  <si>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</si>
  <si>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</si>
  <si>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</si>
  <si>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</si>
  <si>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</si>
  <si>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</si>
  <si>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</si>
  <si>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</si>
  <si>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</si>
  <si>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</si>
  <si>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</si>
  <si>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</si>
  <si>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</si>
  <si>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</si>
  <si>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</si>
  <si>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</si>
  <si>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</si>
  <si>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</si>
  <si>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</si>
  <si>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</si>
  <si>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</si>
  <si>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</si>
  <si>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</si>
  <si>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</si>
  <si>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</si>
  <si>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</si>
  <si>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</si>
  <si>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</si>
  <si>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</si>
  <si>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</si>
  <si>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</si>
  <si>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</si>
  <si>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</si>
  <si>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</si>
  <si>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</si>
  <si>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</si>
  <si>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</si>
  <si>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</si>
  <si>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</si>
  <si>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</si>
  <si>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</si>
  <si>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</si>
  <si>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</si>
  <si>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</si>
  <si>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</si>
  <si>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</si>
  <si>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</si>
  <si>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</si>
  <si>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</si>
  <si>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</si>
  <si>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</si>
  <si>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</si>
  <si>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</si>
  <si>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</si>
  <si>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</si>
  <si>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</si>
  <si>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</si>
  <si>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</si>
  <si>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</si>
  <si>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</si>
  <si>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</si>
  <si>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</si>
  <si>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</si>
  <si>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</si>
  <si>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</si>
  <si>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</si>
  <si>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</si>
  <si>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</si>
  <si>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</si>
  <si>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</si>
  <si>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</si>
  <si>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</si>
  <si>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</si>
  <si>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</si>
  <si>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</si>
  <si>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</si>
  <si>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</si>
  <si>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</si>
  <si>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</si>
  <si>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</si>
  <si>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</si>
  <si>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</si>
  <si>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</si>
  <si>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</si>
  <si>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</si>
  <si>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</si>
  <si>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</si>
  <si>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</si>
  <si>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</si>
  <si>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</si>
  <si>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</si>
  <si>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</si>
  <si>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</si>
  <si>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</si>
  <si>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</si>
  <si>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</si>
  <si>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</si>
  <si>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</si>
  <si>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</si>
  <si>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</si>
  <si>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</si>
  <si>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</si>
  <si>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</si>
  <si>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</si>
  <si>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</si>
  <si>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</si>
  <si>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</si>
  <si>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</si>
  <si>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</si>
  <si>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</si>
  <si>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</si>
  <si>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</si>
  <si>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</si>
  <si>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</si>
  <si>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</si>
  <si>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</si>
  <si>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</si>
  <si>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</si>
  <si>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</si>
  <si>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</si>
  <si>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</si>
  <si>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</si>
  <si>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</si>
  <si>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</si>
  <si>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</si>
  <si>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</si>
  <si>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</si>
  <si>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</si>
  <si>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</si>
  <si>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</si>
  <si>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</si>
  <si>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</si>
  <si>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</si>
  <si>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</si>
  <si>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</si>
  <si>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</si>
  <si>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</si>
  <si>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</si>
  <si>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</si>
  <si>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</si>
  <si>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</si>
  <si>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</si>
  <si>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</si>
  <si>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</si>
  <si>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</si>
  <si>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</si>
  <si>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</si>
  <si>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</si>
  <si>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</si>
  <si>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</si>
  <si>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</si>
  <si>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</si>
  <si>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</si>
  <si>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</si>
  <si>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</si>
  <si>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</si>
  <si>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</si>
  <si>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</si>
  <si>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</si>
  <si>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</si>
  <si>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</si>
  <si>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</si>
  <si>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</si>
  <si>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</si>
  <si>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</si>
  <si>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</si>
  <si>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</si>
  <si>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</si>
  <si>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</si>
  <si>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</si>
  <si>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</si>
  <si>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</si>
  <si>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</si>
  <si>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</si>
  <si>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</si>
  <si>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</si>
  <si>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</si>
  <si>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</si>
  <si>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</si>
  <si>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</si>
  <si>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</si>
  <si>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</si>
  <si>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</si>
  <si>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</si>
  <si>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</si>
  <si>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</si>
  <si>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</si>
  <si>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</si>
  <si>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</si>
  <si>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</si>
  <si>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</si>
  <si>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</si>
  <si>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</si>
  <si>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</si>
  <si>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</si>
  <si>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</si>
  <si>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</si>
  <si>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</si>
  <si>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</si>
  <si>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</si>
  <si>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</si>
  <si>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</si>
  <si>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</si>
  <si>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</si>
  <si>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</si>
  <si>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</si>
  <si>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</si>
  <si>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</si>
  <si>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</si>
  <si>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</si>
  <si>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</si>
  <si>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</si>
  <si>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</si>
  <si>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</si>
  <si>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</si>
  <si>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</si>
  <si>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</si>
  <si>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</si>
  <si>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</si>
  <si>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</si>
  <si>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</si>
  <si>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</si>
  <si>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</si>
  <si>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</si>
  <si>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</si>
  <si>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</si>
  <si>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</si>
  <si>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</si>
  <si>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</si>
  <si>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</si>
  <si>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</si>
  <si>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</si>
  <si>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</si>
  <si>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</si>
  <si>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</si>
  <si>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</si>
  <si>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</si>
  <si>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</si>
  <si>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</si>
  <si>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</si>
  <si>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</si>
  <si>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</si>
  <si>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</si>
  <si>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</si>
  <si>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</si>
  <si>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</si>
  <si>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</si>
  <si>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</si>
  <si>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</si>
  <si>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</si>
  <si>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</si>
  <si>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</si>
  <si>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</si>
  <si>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</si>
  <si>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</si>
  <si>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</si>
  <si>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</si>
  <si>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</si>
  <si>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</si>
  <si>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</si>
  <si>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</si>
  <si>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</si>
  <si>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</si>
  <si>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</si>
  <si>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</si>
  <si>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</si>
  <si>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</si>
  <si>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</si>
  <si>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</si>
  <si>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</si>
  <si>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</si>
  <si>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</si>
  <si>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</si>
  <si>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</si>
  <si>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</si>
  <si>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</si>
  <si>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</si>
  <si>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</si>
  <si>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</si>
  <si>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</si>
  <si>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</si>
  <si>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</si>
  <si>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</si>
  <si>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</si>
  <si>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</si>
  <si>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</si>
  <si>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</si>
  <si>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</si>
  <si>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</si>
  <si>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</si>
  <si>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</si>
  <si>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</si>
  <si>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</si>
  <si>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</si>
  <si>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</si>
  <si>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</si>
  <si>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</si>
  <si>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</si>
  <si>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</si>
  <si>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</si>
  <si>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</si>
  <si>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</si>
  <si>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</si>
  <si>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</si>
  <si>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</si>
  <si>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</si>
  <si>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</si>
  <si>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</si>
  <si>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</si>
  <si>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</si>
  <si>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</si>
  <si>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</si>
  <si>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</si>
  <si>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</si>
  <si>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</si>
  <si>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</si>
  <si>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</si>
  <si>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</si>
  <si>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</si>
  <si>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</si>
  <si>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</si>
  <si>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</si>
  <si>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</si>
  <si>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</si>
  <si>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</si>
  <si>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</si>
  <si>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</si>
  <si>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</si>
  <si>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</si>
  <si>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</si>
  <si>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</si>
  <si>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</si>
  <si>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</si>
  <si>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</si>
  <si>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</si>
  <si>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</si>
  <si>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</si>
  <si>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</si>
  <si>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</si>
  <si>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</si>
  <si>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</si>
  <si>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</si>
  <si>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</si>
  <si>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</si>
  <si>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</si>
  <si>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</si>
  <si>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</si>
  <si>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</si>
  <si>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</si>
  <si>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</si>
  <si>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</si>
  <si>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</si>
  <si>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</si>
  <si>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</si>
  <si>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</si>
  <si>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</si>
  <si>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</si>
  <si>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</si>
  <si>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</si>
  <si>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</si>
  <si>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</si>
  <si>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</si>
  <si>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</si>
  <si>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</si>
  <si>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</si>
  <si>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</si>
  <si>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</si>
  <si>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</si>
  <si>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</si>
  <si>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</si>
  <si>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</si>
  <si>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</si>
  <si>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</si>
  <si>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</si>
  <si>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</si>
  <si>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</si>
  <si>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</si>
  <si>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</si>
  <si>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</si>
  <si>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</si>
  <si>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</si>
  <si>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</si>
  <si>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</si>
  <si>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</si>
  <si>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</si>
  <si>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</si>
  <si>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</si>
  <si>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</si>
  <si>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</si>
  <si>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</si>
  <si>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</si>
  <si>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</si>
  <si>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</si>
  <si>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</si>
  <si>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</si>
  <si>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</si>
  <si>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</si>
  <si>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</si>
  <si>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</si>
  <si>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</si>
  <si>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</si>
  <si>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</si>
  <si>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</si>
  <si>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</si>
  <si>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</si>
  <si>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</si>
  <si>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</si>
  <si>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</si>
  <si>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</si>
  <si>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</si>
  <si>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</si>
  <si>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</si>
  <si>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</si>
  <si>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</si>
  <si>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</si>
  <si>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</si>
  <si>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</si>
  <si>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</si>
  <si>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</si>
  <si>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</si>
  <si>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</si>
  <si>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</si>
  <si>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</si>
  <si>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</si>
  <si>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</si>
  <si>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</si>
  <si>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</si>
  <si>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</si>
  <si>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</si>
  <si>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</si>
  <si>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</si>
  <si>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</si>
  <si>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</si>
  <si>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</si>
  <si>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</si>
  <si>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</si>
  <si>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</si>
  <si>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</si>
  <si>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</si>
  <si>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</si>
  <si>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</si>
  <si>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</si>
  <si>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</si>
  <si>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</si>
  <si>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</si>
  <si>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</si>
  <si>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</si>
  <si>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</si>
  <si>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</si>
  <si>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</si>
  <si>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</si>
  <si>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</si>
  <si>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</si>
  <si>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</si>
  <si>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</si>
  <si>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</si>
  <si>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</si>
  <si>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</si>
  <si>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</si>
  <si>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</si>
  <si>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</si>
  <si>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</si>
  <si>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</si>
  <si>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</si>
  <si>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</si>
  <si>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</si>
  <si>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</si>
  <si>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</si>
  <si>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</si>
  <si>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</si>
  <si>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</si>
  <si>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</si>
  <si>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</si>
  <si>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</si>
  <si>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</si>
  <si>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</si>
  <si>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</si>
  <si>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</si>
  <si>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</si>
  <si>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</si>
  <si>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</si>
  <si>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</si>
  <si>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</si>
  <si>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</si>
  <si>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</si>
  <si>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</si>
  <si>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</si>
  <si>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</si>
  <si>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</si>
  <si>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</si>
  <si>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</si>
  <si>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</si>
  <si>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</si>
  <si>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</si>
  <si>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</si>
  <si>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</si>
  <si>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</si>
  <si>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</si>
  <si>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</si>
  <si>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</si>
  <si>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</si>
  <si>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</si>
  <si>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</si>
  <si>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</si>
  <si>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</si>
  <si>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</si>
  <si>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</si>
  <si>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</si>
  <si>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</si>
  <si>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</si>
  <si>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</si>
  <si>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</si>
  <si>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</si>
  <si>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</si>
  <si>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</si>
  <si>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</si>
  <si>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</si>
  <si>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</si>
  <si>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</si>
  <si>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</si>
  <si>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</si>
  <si>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</si>
  <si>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</si>
  <si>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</si>
  <si>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</si>
  <si>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</si>
  <si>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</si>
  <si>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</si>
  <si>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</si>
  <si>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</si>
  <si>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</si>
  <si>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</si>
  <si>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</si>
  <si>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</si>
  <si>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</si>
  <si>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</si>
  <si>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</si>
  <si>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</si>
  <si>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</si>
  <si>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</si>
  <si>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</si>
  <si>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</si>
  <si>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</si>
  <si>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</si>
  <si>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</si>
  <si>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</si>
  <si>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</si>
  <si>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</si>
  <si>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</si>
  <si>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</si>
  <si>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</si>
  <si>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</si>
  <si>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</si>
  <si>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</si>
  <si>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</si>
  <si>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</si>
  <si>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</si>
  <si>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</si>
  <si>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</si>
  <si>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</si>
  <si>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</si>
  <si>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</si>
  <si>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</si>
  <si>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</si>
  <si>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</si>
  <si>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</si>
  <si>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</si>
  <si>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</si>
  <si>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</si>
  <si>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</si>
  <si>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</si>
  <si>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</si>
  <si>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</si>
  <si>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</si>
  <si>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</si>
  <si>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</si>
  <si>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</si>
  <si>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</si>
  <si>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</si>
  <si>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</si>
  <si>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</si>
  <si>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</si>
  <si>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</si>
  <si>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</si>
  <si>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</si>
  <si>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</si>
  <si>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</si>
  <si>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</si>
  <si>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</si>
  <si>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</si>
  <si>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</si>
  <si>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</si>
  <si>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</si>
  <si>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</si>
  <si>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</si>
  <si>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</si>
  <si>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</si>
  <si>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</si>
  <si>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</si>
  <si>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</si>
  <si>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</si>
  <si>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</si>
  <si>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</si>
  <si>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</si>
  <si>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</si>
  <si>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</si>
  <si>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</si>
  <si>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</si>
  <si>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</si>
  <si>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</si>
  <si>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</si>
  <si>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</si>
  <si>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</si>
  <si>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</si>
  <si>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</si>
  <si>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</si>
  <si>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</si>
  <si>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</si>
  <si>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</si>
  <si>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</si>
  <si>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</si>
  <si>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</si>
  <si>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</si>
  <si>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</si>
  <si>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</si>
  <si>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</si>
  <si>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</si>
  <si>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</si>
  <si>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</si>
  <si>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</si>
  <si>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</si>
  <si>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</si>
  <si>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</si>
  <si>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</si>
  <si>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</si>
  <si>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</si>
  <si>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</si>
  <si>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</si>
  <si>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</si>
  <si>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</si>
  <si>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</si>
  <si>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</si>
  <si>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</si>
  <si>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</si>
  <si>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</si>
  <si>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</si>
  <si>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</si>
  <si>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</si>
  <si>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</si>
  <si>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</si>
  <si>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</si>
  <si>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</si>
  <si>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</si>
  <si>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</si>
  <si>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</si>
  <si>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</si>
  <si>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</si>
  <si>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</si>
  <si>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</si>
  <si>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</si>
  <si>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</si>
  <si>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</si>
  <si>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</si>
  <si>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</si>
  <si>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</si>
  <si>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</si>
  <si>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</si>
  <si>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</si>
  <si>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</si>
  <si>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</si>
  <si>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</si>
  <si>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</si>
  <si>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</si>
  <si>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</si>
  <si>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</si>
  <si>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</si>
  <si>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</si>
  <si>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</si>
  <si>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</si>
  <si>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</si>
  <si>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</si>
  <si>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</si>
  <si>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</si>
  <si>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</si>
  <si>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</si>
  <si>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</si>
  <si>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</si>
  <si>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</si>
  <si>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</si>
  <si>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</si>
  <si>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</si>
  <si>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</si>
  <si>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</si>
  <si>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</si>
  <si>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</si>
  <si>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</si>
  <si>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</si>
  <si>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</si>
  <si>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</si>
  <si>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</si>
  <si>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</si>
  <si>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</si>
  <si>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</si>
  <si>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</si>
  <si>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</si>
  <si>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</si>
  <si>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</si>
  <si>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</si>
  <si>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</si>
  <si>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</si>
  <si>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</si>
  <si>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</si>
  <si>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</si>
  <si>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</si>
  <si>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</si>
  <si>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</si>
  <si>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</si>
  <si>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</si>
  <si>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</si>
  <si>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</si>
  <si>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</si>
  <si>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</si>
  <si>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</si>
  <si>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</si>
  <si>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</si>
  <si>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</si>
  <si>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</si>
  <si>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</si>
  <si>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</si>
  <si>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</si>
  <si>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</si>
  <si>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</si>
  <si>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</si>
  <si>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</si>
  <si>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</si>
  <si>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</si>
  <si>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</si>
  <si>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</si>
  <si>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</si>
  <si>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</si>
  <si>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</si>
  <si>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</si>
  <si>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</si>
  <si>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</si>
  <si>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</si>
  <si>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</si>
  <si>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</si>
  <si>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</si>
  <si>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</si>
  <si>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</si>
  <si>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</si>
  <si>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</si>
  <si>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</si>
  <si>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</si>
  <si>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</si>
  <si>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</si>
  <si>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</si>
  <si>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</si>
  <si>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</si>
  <si>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</si>
  <si>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</si>
  <si>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</si>
  <si>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</si>
  <si>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</si>
  <si>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</si>
  <si>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</si>
  <si>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</si>
  <si>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</si>
  <si>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</si>
  <si>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</si>
  <si>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</si>
  <si>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</si>
  <si>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</si>
  <si>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</si>
  <si>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</si>
  <si>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</si>
  <si>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</si>
  <si>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</si>
  <si>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</si>
  <si>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</si>
  <si>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</si>
  <si>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</si>
  <si>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</si>
  <si>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</si>
  <si>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</si>
  <si>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</si>
  <si>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</si>
  <si>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</si>
  <si>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</si>
  <si>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</si>
  <si>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</si>
  <si>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</si>
  <si>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</si>
  <si>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</si>
  <si>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</si>
  <si>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</si>
  <si>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</si>
  <si>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</si>
  <si>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</si>
  <si>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</si>
  <si>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</si>
  <si>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</si>
  <si>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</si>
  <si>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</si>
  <si>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</si>
  <si>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</si>
  <si>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</si>
  <si>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</si>
  <si>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</si>
  <si>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</si>
  <si>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</si>
  <si>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</si>
  <si>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</si>
  <si>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</si>
  <si>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</si>
  <si>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</si>
  <si>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</si>
  <si>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</si>
  <si>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</si>
  <si>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</si>
  <si>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</si>
  <si>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</si>
  <si>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</si>
  <si>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</si>
  <si>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</si>
  <si>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</si>
  <si>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</si>
  <si>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</si>
  <si>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</si>
  <si>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</si>
  <si>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</si>
  <si>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</si>
  <si>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</si>
  <si>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</si>
  <si>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</si>
  <si>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</si>
  <si>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</si>
  <si>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</si>
  <si>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</si>
  <si>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</si>
  <si>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</si>
  <si>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</si>
  <si>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</si>
  <si>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</si>
  <si>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</si>
  <si>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</si>
  <si>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</si>
  <si>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</si>
  <si>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</si>
  <si>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</si>
  <si>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</si>
  <si>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</si>
  <si>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</si>
  <si>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</si>
  <si>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</si>
  <si>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</si>
  <si>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</si>
  <si>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</si>
  <si>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</si>
  <si>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</si>
  <si>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</si>
  <si>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</si>
  <si>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</si>
  <si>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</si>
  <si>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</si>
  <si>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</si>
  <si>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</si>
  <si>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</si>
  <si>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</si>
  <si>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</si>
  <si>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</si>
  <si>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</si>
  <si>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</si>
  <si>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</si>
  <si>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</si>
  <si>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</si>
  <si>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</si>
  <si>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</si>
  <si>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</si>
  <si>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</si>
  <si>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</si>
  <si>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</si>
  <si>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</si>
  <si>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</si>
  <si>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</si>
  <si>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</si>
  <si>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</si>
  <si>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</si>
  <si>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</si>
  <si>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</si>
  <si>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</si>
  <si>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</si>
  <si>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</si>
  <si>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</si>
  <si>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</si>
  <si>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</si>
  <si>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</si>
  <si>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</si>
  <si>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</si>
  <si>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</si>
  <si>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</si>
  <si>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</si>
  <si>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</si>
  <si>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</si>
  <si>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</si>
  <si>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</si>
  <si>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</si>
  <si>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</si>
  <si>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</si>
  <si>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</si>
  <si>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</si>
  <si>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</si>
  <si>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</si>
  <si>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</si>
  <si>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</si>
  <si>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</si>
  <si>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</si>
  <si>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</si>
  <si>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</si>
  <si>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</si>
  <si>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</si>
  <si>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</si>
  <si>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</si>
  <si>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</si>
  <si>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</si>
  <si>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</si>
  <si>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</si>
  <si>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</si>
  <si>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</si>
  <si>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</si>
  <si>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</si>
  <si>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</si>
  <si>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</si>
  <si>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</si>
  <si>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</si>
  <si>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</si>
  <si>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</si>
  <si>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</si>
  <si>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</si>
  <si>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</si>
  <si>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</si>
  <si>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</si>
  <si>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</si>
  <si>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</si>
  <si>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</si>
  <si>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</si>
  <si>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</si>
  <si>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</si>
  <si>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</si>
  <si>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</si>
  <si>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</si>
  <si>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</si>
  <si>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</si>
  <si>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</si>
  <si>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</si>
  <si>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</si>
  <si>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</si>
  <si>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</si>
  <si>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</si>
  <si>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</si>
  <si>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</si>
  <si>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</si>
  <si>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</si>
  <si>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</si>
  <si>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</si>
  <si>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</si>
  <si>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</si>
  <si>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</si>
  <si>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</si>
  <si>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</si>
  <si>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</si>
  <si>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</si>
  <si>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</si>
  <si>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</si>
  <si>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</si>
  <si>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</si>
  <si>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</si>
  <si>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</si>
  <si>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</si>
  <si>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</si>
  <si>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</si>
  <si>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</si>
  <si>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</si>
  <si>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</si>
  <si>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</si>
  <si>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</si>
  <si>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</si>
  <si>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</si>
  <si>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</si>
  <si>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</si>
  <si>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</si>
  <si>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</si>
  <si>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</si>
  <si>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</si>
  <si>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</si>
  <si>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</si>
  <si>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</si>
  <si>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</si>
  <si>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</si>
  <si>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</si>
  <si>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</si>
  <si>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</si>
  <si>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</si>
  <si>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</si>
  <si>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</si>
  <si>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</si>
  <si>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</si>
  <si>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</si>
  <si>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</si>
  <si>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</si>
  <si>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</si>
  <si>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</si>
  <si>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</si>
  <si>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</si>
  <si>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</si>
  <si>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</si>
  <si>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</si>
  <si>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</si>
  <si>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</si>
  <si>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</si>
  <si>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</si>
  <si>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</si>
  <si>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</si>
  <si>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</si>
  <si>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</si>
  <si>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</si>
  <si>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</si>
  <si>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</si>
  <si>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</si>
  <si>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</si>
  <si>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</si>
  <si>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</si>
  <si>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</si>
  <si>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</si>
  <si>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</si>
  <si>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</si>
  <si>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</si>
  <si>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</si>
  <si>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</si>
  <si>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</si>
  <si>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</si>
  <si>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</si>
  <si>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</si>
  <si>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</si>
  <si>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</si>
  <si>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</si>
  <si>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</si>
  <si>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</si>
  <si>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</si>
  <si>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</si>
  <si>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</si>
  <si>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</si>
  <si>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</si>
  <si>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</si>
  <si>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</si>
  <si>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</si>
  <si>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</si>
  <si>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</si>
  <si>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</si>
  <si>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</si>
  <si>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</si>
  <si>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</si>
  <si>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</si>
  <si>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</si>
  <si>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</si>
  <si>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</si>
  <si>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</si>
  <si>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</si>
  <si>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</si>
  <si>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</si>
  <si>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</si>
  <si>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</si>
  <si>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</si>
  <si>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</si>
  <si>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</si>
  <si>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</si>
  <si>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</si>
  <si>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</si>
  <si>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</si>
  <si>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</si>
  <si>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</si>
  <si>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</si>
  <si>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</si>
  <si>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</si>
  <si>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</si>
  <si>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</si>
  <si>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</si>
  <si>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</si>
  <si>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</si>
  <si>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</si>
  <si>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</si>
  <si>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</si>
  <si>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</si>
  <si>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</si>
  <si>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</si>
  <si>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</si>
  <si>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</si>
  <si>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</si>
  <si>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</si>
  <si>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</si>
  <si>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</si>
  <si>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</si>
  <si>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</si>
  <si>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</si>
  <si>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</si>
  <si>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</si>
  <si>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</si>
  <si>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</si>
  <si>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</si>
  <si>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</si>
  <si>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</si>
  <si>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</si>
  <si>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</si>
  <si>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</si>
  <si>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</si>
  <si>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</si>
  <si>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</si>
  <si>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</si>
  <si>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</si>
  <si>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</si>
  <si>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</si>
  <si>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</si>
  <si>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</si>
  <si>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</si>
  <si>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</si>
  <si>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</si>
  <si>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</si>
  <si>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</si>
  <si>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</si>
  <si>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</si>
  <si>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</si>
  <si>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</si>
  <si>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</si>
  <si>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</si>
  <si>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</si>
  <si>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</si>
  <si>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</si>
  <si>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</si>
  <si>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</si>
  <si>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</si>
  <si>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</si>
  <si>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</si>
  <si>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</si>
  <si>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</si>
  <si>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</si>
  <si>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</si>
  <si>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</si>
  <si>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</si>
  <si>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</si>
  <si>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</si>
  <si>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</si>
  <si>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</si>
  <si>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</si>
  <si>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</si>
  <si>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</si>
  <si>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</si>
  <si>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</si>
  <si>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</si>
  <si>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</si>
  <si>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</si>
  <si>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</si>
  <si>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</si>
  <si>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</si>
  <si>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</si>
  <si>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</si>
  <si>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</si>
  <si>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</si>
  <si>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</si>
  <si>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</si>
  <si>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</si>
  <si>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</si>
  <si>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</si>
  <si>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</si>
  <si>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</si>
  <si>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</si>
  <si>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</si>
  <si>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</si>
  <si>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</si>
  <si>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</si>
  <si>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</si>
  <si>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</si>
  <si>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</si>
  <si>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</si>
  <si>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</si>
  <si>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</si>
  <si>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</si>
  <si>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</si>
  <si>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</si>
  <si>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</si>
  <si>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</si>
  <si>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</si>
  <si>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</si>
  <si>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</si>
  <si>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</si>
  <si>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</si>
  <si>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</si>
  <si>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</si>
  <si>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</si>
  <si>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</si>
  <si>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</si>
  <si>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</si>
  <si>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</si>
  <si>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</si>
  <si>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</si>
  <si>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</si>
  <si>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</si>
  <si>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</si>
  <si>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</si>
  <si>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</si>
  <si>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</si>
  <si>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</si>
  <si>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</si>
  <si>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</si>
  <si>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</si>
  <si>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</si>
  <si>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</si>
  <si>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</si>
  <si>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</si>
  <si>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</si>
  <si>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</si>
  <si>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</si>
  <si>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</si>
  <si>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</si>
  <si>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</si>
  <si>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</si>
  <si>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</si>
  <si>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</si>
  <si>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</si>
  <si>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</si>
  <si>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</si>
  <si>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</si>
  <si>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</si>
  <si>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</si>
  <si>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</si>
  <si>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</si>
  <si>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</si>
  <si>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</si>
  <si>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</si>
  <si>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</si>
  <si>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</si>
  <si>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</si>
  <si>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</si>
  <si>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</si>
  <si>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</si>
  <si>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</si>
  <si>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</si>
  <si>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</si>
  <si>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</si>
  <si>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</si>
  <si>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</si>
  <si>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</si>
  <si>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</si>
  <si>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</si>
  <si>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</si>
  <si>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</si>
  <si>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</si>
  <si>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</si>
  <si>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</si>
  <si>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</si>
  <si>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</si>
  <si>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</si>
  <si>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</si>
  <si>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</si>
  <si>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</si>
  <si>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</si>
  <si>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</si>
  <si>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</si>
  <si>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</si>
  <si>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</si>
  <si>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</si>
  <si>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</si>
  <si>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</si>
  <si>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</si>
  <si>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</si>
  <si>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</si>
  <si>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</si>
  <si>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</si>
  <si>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</si>
  <si>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</si>
  <si>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</si>
  <si>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</si>
  <si>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</si>
  <si>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</si>
  <si>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</si>
  <si>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</si>
  <si>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</si>
  <si>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</si>
  <si>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</si>
  <si>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</si>
  <si>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</si>
  <si>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</si>
  <si>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</si>
  <si>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</si>
  <si>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</si>
  <si>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</si>
  <si>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</si>
  <si>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</si>
  <si>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</si>
  <si>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</si>
  <si>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</si>
  <si>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</si>
  <si>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</si>
  <si>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</si>
  <si>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</si>
  <si>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</si>
  <si>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</si>
  <si>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</si>
  <si>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</si>
  <si>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</si>
  <si>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</si>
  <si>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</si>
  <si>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</si>
  <si>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</si>
  <si>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</si>
  <si>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</si>
  <si>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</si>
  <si>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</si>
  <si>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</si>
  <si>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</si>
  <si>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</si>
  <si>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</si>
  <si>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</si>
  <si>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</si>
  <si>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</si>
  <si>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</si>
  <si>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</si>
  <si>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</si>
  <si>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</si>
  <si>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</si>
  <si>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</si>
  <si>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</si>
  <si>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</si>
  <si>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</si>
  <si>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</si>
  <si>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</si>
  <si>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</si>
  <si>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</si>
  <si>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</si>
  <si>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</si>
  <si>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</si>
  <si>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</si>
  <si>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</si>
  <si>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</si>
  <si>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</si>
  <si>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</si>
  <si>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</si>
  <si>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</si>
  <si>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</si>
  <si>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</si>
  <si>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</si>
  <si>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</si>
  <si>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</si>
  <si>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</si>
  <si>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</si>
  <si>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</si>
  <si>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</si>
  <si>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</si>
  <si>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</si>
  <si>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</si>
  <si>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</si>
  <si>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</si>
  <si>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</si>
  <si>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</si>
  <si>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</si>
  <si>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</si>
  <si>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</si>
  <si>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</si>
  <si>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</si>
  <si>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</si>
  <si>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</si>
  <si>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</si>
  <si>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</si>
  <si>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</si>
  <si>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</si>
  <si>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</si>
  <si>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</si>
  <si>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</si>
  <si>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</si>
  <si>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</si>
  <si>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</si>
  <si>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</si>
  <si>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</si>
  <si>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</si>
  <si>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</si>
  <si>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</si>
  <si>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</si>
  <si>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</si>
  <si>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</si>
  <si>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</si>
  <si>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</si>
  <si>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</si>
  <si>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</si>
  <si>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</si>
  <si>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</si>
  <si>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</si>
  <si>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</si>
  <si>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</si>
  <si>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</si>
  <si>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</si>
  <si>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</si>
  <si>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</si>
  <si>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</si>
  <si>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</si>
  <si>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</si>
  <si>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</si>
  <si>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</si>
  <si>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</si>
  <si>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</si>
  <si>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</si>
  <si>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</si>
  <si>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</si>
  <si>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</si>
  <si>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</si>
  <si>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</si>
  <si>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</si>
  <si>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</si>
  <si>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</si>
  <si>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</si>
  <si>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</si>
  <si>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</si>
  <si>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</si>
  <si>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</si>
  <si>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</si>
  <si>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</si>
  <si>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</si>
  <si>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</si>
  <si>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</si>
  <si>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</si>
  <si>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</si>
  <si>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</si>
  <si>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</si>
  <si>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</si>
  <si>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</si>
  <si>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</si>
  <si>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</si>
  <si>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</si>
  <si>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</si>
  <si>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</si>
  <si>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</si>
  <si>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</si>
  <si>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</si>
  <si>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</si>
  <si>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</si>
  <si>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</si>
  <si>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</si>
  <si>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</si>
  <si>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</si>
  <si>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</si>
  <si>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</si>
  <si>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</si>
  <si>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</si>
  <si>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</si>
  <si>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</si>
  <si>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</si>
  <si>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</si>
  <si>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</si>
  <si>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</si>
  <si>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</si>
  <si>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</si>
  <si>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</si>
  <si>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</si>
  <si>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</si>
  <si>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</si>
  <si>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</si>
  <si>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</si>
  <si>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</si>
  <si>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</si>
  <si>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</si>
  <si>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</si>
  <si>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</si>
  <si>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</si>
  <si>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</si>
  <si>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</si>
  <si>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</si>
  <si>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</si>
  <si>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</si>
  <si>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</si>
  <si>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</si>
  <si>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</si>
  <si>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</si>
  <si>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</si>
  <si>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</si>
  <si>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</si>
  <si>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</si>
  <si>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</si>
  <si>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</si>
  <si>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</si>
  <si>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</si>
  <si>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</si>
  <si>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</si>
  <si>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</si>
  <si>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</si>
  <si>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</si>
  <si>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</si>
  <si>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</si>
  <si>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</si>
  <si>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</si>
  <si>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</si>
  <si>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</si>
  <si>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</si>
  <si>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</si>
  <si>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</si>
  <si>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</si>
  <si>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</si>
  <si>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</si>
  <si>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</si>
  <si>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</si>
  <si>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</si>
  <si>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</si>
  <si>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</si>
  <si>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</si>
  <si>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</si>
  <si>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</si>
  <si>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</si>
  <si>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</si>
  <si>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</si>
  <si>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</si>
  <si>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</si>
  <si>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</si>
  <si>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</si>
  <si>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</si>
  <si>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</si>
  <si>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</si>
  <si>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</si>
  <si>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</si>
  <si>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</si>
  <si>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</si>
  <si>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</si>
  <si>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</si>
  <si>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</si>
  <si>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</si>
  <si>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</si>
  <si>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</si>
  <si>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</si>
  <si>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</si>
  <si>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</si>
  <si>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</si>
  <si>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</si>
  <si>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</si>
  <si>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</si>
  <si>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</si>
  <si>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</si>
  <si>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</si>
  <si>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</si>
  <si>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</si>
  <si>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</si>
  <si>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</si>
  <si>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</si>
  <si>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</si>
  <si>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</si>
  <si>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</si>
  <si>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</si>
  <si>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</si>
  <si>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</si>
  <si>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</si>
  <si>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</si>
  <si>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</si>
  <si>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</si>
  <si>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</si>
  <si>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</si>
  <si>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</si>
  <si>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</si>
  <si>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</si>
  <si>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</si>
  <si>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</si>
  <si>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</si>
  <si>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</si>
  <si>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</si>
  <si>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</si>
  <si>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</si>
  <si>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</si>
  <si>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</si>
  <si>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</si>
  <si>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</si>
  <si>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</si>
  <si>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</si>
  <si>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</si>
  <si>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</si>
  <si>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</si>
  <si>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</si>
  <si>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</si>
  <si>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</si>
  <si>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</si>
  <si>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</si>
  <si>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</si>
  <si>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</si>
  <si>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</si>
  <si>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</si>
  <si>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</si>
  <si>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</si>
  <si>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</si>
  <si>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</si>
  <si>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</si>
  <si>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</si>
  <si>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</si>
  <si>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</si>
  <si>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</si>
  <si>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</si>
  <si>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</si>
  <si>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</si>
  <si>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</si>
  <si>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</si>
  <si>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</si>
  <si>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</si>
  <si>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</si>
  <si>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</si>
  <si>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</si>
  <si>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</si>
  <si>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</si>
  <si>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</si>
  <si>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</si>
  <si>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</si>
  <si>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</si>
  <si>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</si>
  <si>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</si>
  <si>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</si>
  <si>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</si>
  <si>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</si>
  <si>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</si>
  <si>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</si>
  <si>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</si>
  <si>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</si>
  <si>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</si>
  <si>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</si>
  <si>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</si>
  <si>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</si>
  <si>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</si>
  <si>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</si>
  <si>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</si>
  <si>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</si>
  <si>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</si>
  <si>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</si>
  <si>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</si>
  <si>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</si>
  <si>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</si>
  <si>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</si>
  <si>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</si>
  <si>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</si>
  <si>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</si>
  <si>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</si>
  <si>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</si>
  <si>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</si>
  <si>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</si>
  <si>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</si>
  <si>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</si>
  <si>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</si>
  <si>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</si>
  <si>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</si>
  <si>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</si>
  <si>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</si>
  <si>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</si>
  <si>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</si>
  <si>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</si>
  <si>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</si>
  <si>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</si>
  <si>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</si>
  <si>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</si>
  <si>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</si>
  <si>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</si>
  <si>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</si>
  <si>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</si>
  <si>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</si>
  <si>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</si>
  <si>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</si>
  <si>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</si>
  <si>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</si>
  <si>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</si>
  <si>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</si>
  <si>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</si>
  <si>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</si>
  <si>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</si>
  <si>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</si>
  <si>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</si>
  <si>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</si>
  <si>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</si>
  <si>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</si>
  <si>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</si>
  <si>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</si>
  <si>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</si>
  <si>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</si>
  <si>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</si>
  <si>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</si>
  <si>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</si>
  <si>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</si>
  <si>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</si>
  <si>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</si>
  <si>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</si>
  <si>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</si>
  <si>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</si>
  <si>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</si>
  <si>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</si>
  <si>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</si>
  <si>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</si>
  <si>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</si>
  <si>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</si>
  <si>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</si>
  <si>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</si>
  <si>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</si>
  <si>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</si>
  <si>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</si>
  <si>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</si>
  <si>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</si>
  <si>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</si>
  <si>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</si>
  <si>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</si>
  <si>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</si>
  <si>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</si>
  <si>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</si>
  <si>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</si>
  <si>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</si>
  <si>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</si>
  <si>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</si>
  <si>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</si>
  <si>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</si>
  <si>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</si>
  <si>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</si>
  <si>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</si>
  <si>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</si>
  <si>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</si>
  <si>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</si>
  <si>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</si>
  <si>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</si>
  <si>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</si>
  <si>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</si>
  <si>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</si>
  <si>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</si>
  <si>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</si>
  <si>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</si>
  <si>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</si>
  <si>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</si>
  <si>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</si>
  <si>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</si>
  <si>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</si>
  <si>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</si>
  <si>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</si>
  <si>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</si>
  <si>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</si>
  <si>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</si>
  <si>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</si>
  <si>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</si>
  <si>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</si>
  <si>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</si>
  <si>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</si>
  <si>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</si>
  <si>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</si>
  <si>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</si>
  <si>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</si>
  <si>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</si>
  <si>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</si>
  <si>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</si>
  <si>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</si>
  <si>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</si>
  <si>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</si>
  <si>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</si>
  <si>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</si>
  <si>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</si>
  <si>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</si>
  <si>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</si>
  <si>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</si>
  <si>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</si>
  <si>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</si>
  <si>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</si>
  <si>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</si>
  <si>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</si>
  <si>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</si>
  <si>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</si>
  <si>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</si>
  <si>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</si>
  <si>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</si>
  <si>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</si>
  <si>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</si>
  <si>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</si>
  <si>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</si>
  <si>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</si>
  <si>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</si>
  <si>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</si>
  <si>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</si>
  <si>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</si>
  <si>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</si>
  <si>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</si>
  <si>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</si>
  <si>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</si>
  <si>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</si>
  <si>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</si>
  <si>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</si>
  <si>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</si>
  <si>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</si>
  <si>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</si>
  <si>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</si>
  <si>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</si>
  <si>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</si>
  <si>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</si>
  <si>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</si>
  <si>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</si>
  <si>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</si>
  <si>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</si>
  <si>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</si>
  <si>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</si>
  <si>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</si>
  <si>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</si>
  <si>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</si>
  <si>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</si>
  <si>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</si>
  <si>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</si>
  <si>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</si>
  <si>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</si>
  <si>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</si>
  <si>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</si>
  <si>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</si>
  <si>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</si>
  <si>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</si>
  <si>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</si>
  <si>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</si>
  <si>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</si>
  <si>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</si>
  <si>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</si>
  <si>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</si>
  <si>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</si>
  <si>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</si>
  <si>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</si>
  <si>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</si>
  <si>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</si>
  <si>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</si>
  <si>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</si>
  <si>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</si>
  <si>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</si>
  <si>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</si>
  <si>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</si>
  <si>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</si>
  <si>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</si>
  <si>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</si>
  <si>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</si>
  <si>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</si>
  <si>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</si>
  <si>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</si>
  <si>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</si>
  <si>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</si>
  <si>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</si>
  <si>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</si>
  <si>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</si>
  <si>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</si>
  <si>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</si>
  <si>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</si>
  <si>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</si>
  <si>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</si>
  <si>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</si>
  <si>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</si>
  <si>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</si>
  <si>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</si>
  <si>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</si>
  <si>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</si>
  <si>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</si>
  <si>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</si>
  <si>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</si>
  <si>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</si>
  <si>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</si>
  <si>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</si>
  <si>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</si>
  <si>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</si>
  <si>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</si>
  <si>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</si>
  <si>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</si>
  <si>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</si>
  <si>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</si>
  <si>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</si>
  <si>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</si>
  <si>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</si>
  <si>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</si>
  <si>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</si>
  <si>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</si>
  <si>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</si>
  <si>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</si>
  <si>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</si>
  <si>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</si>
  <si>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</si>
  <si>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</si>
  <si>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</si>
  <si>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</si>
  <si>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</si>
  <si>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</si>
  <si>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</si>
  <si>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</si>
  <si>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</si>
  <si>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</si>
  <si>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</si>
  <si>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</si>
  <si>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</si>
  <si>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</si>
  <si>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</si>
  <si>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</si>
  <si>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</si>
  <si>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</si>
  <si>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</si>
  <si>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</si>
  <si>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</si>
  <si>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</si>
  <si>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</si>
  <si>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</si>
  <si>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</si>
  <si>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</si>
  <si>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</si>
  <si>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</si>
  <si>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</si>
  <si>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</si>
  <si>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</si>
  <si>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</si>
  <si>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</si>
  <si>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</si>
  <si>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</si>
  <si>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</si>
  <si>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</si>
  <si>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</si>
  <si>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</si>
  <si>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</si>
  <si>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</si>
  <si>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</si>
  <si>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</si>
  <si>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</si>
  <si>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</si>
  <si>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</si>
  <si>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</si>
  <si>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</si>
  <si>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</si>
  <si>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</si>
  <si>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</si>
  <si>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</si>
  <si>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</si>
  <si>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</si>
  <si>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</si>
  <si>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</si>
  <si>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</si>
  <si>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</si>
  <si>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</si>
  <si>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</si>
  <si>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</si>
  <si>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</si>
  <si>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</si>
  <si>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</si>
  <si>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</si>
  <si>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</si>
  <si>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</si>
  <si>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</si>
  <si>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</si>
  <si>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</si>
  <si>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</si>
  <si>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</si>
  <si>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</si>
  <si>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</si>
  <si>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</si>
  <si>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</si>
  <si>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</si>
  <si>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</si>
  <si>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</si>
  <si>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</si>
  <si>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</si>
  <si>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</si>
  <si>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</si>
  <si>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</si>
  <si>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</si>
  <si>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</si>
  <si>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</si>
  <si>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</si>
  <si>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</si>
  <si>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</si>
  <si>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</si>
  <si>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</si>
  <si>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</si>
  <si>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</si>
  <si>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</si>
  <si>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</si>
  <si>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</si>
  <si>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</si>
  <si>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</si>
  <si>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</si>
  <si>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</si>
  <si>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</si>
  <si>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</si>
  <si>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</si>
  <si>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</si>
  <si>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</si>
  <si>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</si>
  <si>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</si>
  <si>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</si>
  <si>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</si>
  <si>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</si>
  <si>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</si>
  <si>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</si>
  <si>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</si>
  <si>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</si>
  <si>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</si>
  <si>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</si>
  <si>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</si>
  <si>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</si>
  <si>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</si>
  <si>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</si>
  <si>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</si>
  <si>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</si>
  <si>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</si>
  <si>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</si>
  <si>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</si>
  <si>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</si>
  <si>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</si>
  <si>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</si>
  <si>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</si>
  <si>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</si>
  <si>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</si>
  <si>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</si>
  <si>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</si>
  <si>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</si>
  <si>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</si>
  <si>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</si>
  <si>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</si>
  <si>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</si>
  <si>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</si>
  <si>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</si>
  <si>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</si>
  <si>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</si>
  <si>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</si>
  <si>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</si>
  <si>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</si>
  <si>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</si>
  <si>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</si>
  <si>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</si>
  <si>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</si>
  <si>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</si>
  <si>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</si>
  <si>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</si>
  <si>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</si>
  <si>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</si>
  <si>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</si>
  <si>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</si>
  <si>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</si>
  <si>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</si>
  <si>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</si>
  <si>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</si>
  <si>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</si>
  <si>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</si>
  <si>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</si>
  <si>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</si>
  <si>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</si>
  <si>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</si>
  <si>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</si>
  <si>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</si>
  <si>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</si>
  <si>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</si>
  <si>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</si>
  <si>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</si>
  <si>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</si>
  <si>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</si>
  <si>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</si>
  <si>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</si>
  <si>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</si>
  <si>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</si>
  <si>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</si>
  <si>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</si>
  <si>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</si>
  <si>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</si>
  <si>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</si>
  <si>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</si>
  <si>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</si>
  <si>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</si>
  <si>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</si>
  <si>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</si>
  <si>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</si>
  <si>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</si>
  <si>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</si>
  <si>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</si>
  <si>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</si>
  <si>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</si>
  <si>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</si>
  <si>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</si>
  <si>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</si>
  <si>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</si>
  <si>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</si>
  <si>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</si>
  <si>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</si>
  <si>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</si>
  <si>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</si>
  <si>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</si>
  <si>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</si>
  <si>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</si>
  <si>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</si>
  <si>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</si>
  <si>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</si>
  <si>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</si>
  <si>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</si>
  <si>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</si>
  <si>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</si>
  <si>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</si>
  <si>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</si>
  <si>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</si>
  <si>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</si>
  <si>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</si>
  <si>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</si>
  <si>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</si>
  <si>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</si>
  <si>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</si>
  <si>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</si>
  <si>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</si>
  <si>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</si>
  <si>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</si>
  <si>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</si>
  <si>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</si>
  <si>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</si>
  <si>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</si>
  <si>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</si>
  <si>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</si>
  <si>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</si>
  <si>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</si>
  <si>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</si>
  <si>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</si>
  <si>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</si>
  <si>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</si>
  <si>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</si>
  <si>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</si>
  <si>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</si>
  <si>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</si>
  <si>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</si>
  <si>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</si>
  <si>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</si>
  <si>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</si>
  <si>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</si>
  <si>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</si>
  <si>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</si>
  <si>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</si>
  <si>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</si>
  <si>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</si>
  <si>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</si>
  <si>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</si>
  <si>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</si>
  <si>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</si>
  <si>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</si>
  <si>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</si>
  <si>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</si>
  <si>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</si>
  <si>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</si>
  <si>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</si>
  <si>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</si>
  <si>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</si>
  <si>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</si>
  <si>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</si>
  <si>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</si>
  <si>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</si>
  <si>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</si>
  <si>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</si>
  <si>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</si>
  <si>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</si>
  <si>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</si>
  <si>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</si>
  <si>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</si>
  <si>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</si>
  <si>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</si>
  <si>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</si>
  <si>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</si>
  <si>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</si>
  <si>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</si>
  <si>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</si>
  <si>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</si>
  <si>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</si>
  <si>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</si>
  <si>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</si>
  <si>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</si>
  <si>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</si>
  <si>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</si>
  <si>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</si>
  <si>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</si>
  <si>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</si>
  <si>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</si>
  <si>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</si>
  <si>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</si>
  <si>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</si>
  <si>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</si>
  <si>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</si>
  <si>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</si>
  <si>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</si>
  <si>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</si>
  <si>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</si>
  <si>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</si>
  <si>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</si>
  <si>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</si>
  <si>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</si>
  <si>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</si>
  <si>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</si>
  <si>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</si>
  <si>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</si>
  <si>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</si>
  <si>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</si>
  <si>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</si>
  <si>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</si>
  <si>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</si>
  <si>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</si>
  <si>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</si>
  <si>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</si>
  <si>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</si>
  <si>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</si>
  <si>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</si>
  <si>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</si>
  <si>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</si>
  <si>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</si>
  <si>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</si>
  <si>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</si>
  <si>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</si>
  <si>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</si>
  <si>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</si>
  <si>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</si>
  <si>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</si>
  <si>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</si>
  <si>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</si>
  <si>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</si>
  <si>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</si>
  <si>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</si>
  <si>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</si>
  <si>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</si>
  <si>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</si>
  <si>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</si>
  <si>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</si>
  <si>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</si>
  <si>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</si>
  <si>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</si>
  <si>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</si>
  <si>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</si>
  <si>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</si>
  <si>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</si>
  <si>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</si>
  <si>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</si>
  <si>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</si>
  <si>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</si>
  <si>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</si>
  <si>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</si>
  <si>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</si>
  <si>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</si>
  <si>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</si>
  <si>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</si>
  <si>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</si>
  <si>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</si>
  <si>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</si>
  <si>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</si>
  <si>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</si>
  <si>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</si>
  <si>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</si>
  <si>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</si>
  <si>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</si>
  <si>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</si>
  <si>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</si>
  <si>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</si>
  <si>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</si>
  <si>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</si>
  <si>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</si>
  <si>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</si>
  <si>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</si>
  <si>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</si>
  <si>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</si>
  <si>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</si>
  <si>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</si>
  <si>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</si>
  <si>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</si>
  <si>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</si>
  <si>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</si>
  <si>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</si>
  <si>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</si>
  <si>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</si>
  <si>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</si>
  <si>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</si>
  <si>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</si>
  <si>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</si>
  <si>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</si>
  <si>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</si>
  <si>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</si>
  <si>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</si>
  <si>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</si>
  <si>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</si>
  <si>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</si>
  <si>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</si>
  <si>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</si>
  <si>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</si>
  <si>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</si>
  <si>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</si>
  <si>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</si>
  <si>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</si>
  <si>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</si>
  <si>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</si>
  <si>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</si>
  <si>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</si>
  <si>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</si>
  <si>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</si>
  <si>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</si>
  <si>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</si>
  <si>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</si>
  <si>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</si>
  <si>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</si>
  <si>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</si>
  <si>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</si>
  <si>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</si>
  <si>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</si>
  <si>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</si>
  <si>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</si>
  <si>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</si>
  <si>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</si>
  <si>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</si>
  <si>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</si>
  <si>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</si>
  <si>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</si>
  <si>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</si>
  <si>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</si>
  <si>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</si>
  <si>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</si>
  <si>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</si>
  <si>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</si>
  <si>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</si>
  <si>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</si>
  <si>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</si>
  <si>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</si>
  <si>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</si>
  <si>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</si>
  <si>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</si>
  <si>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</si>
  <si>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</si>
  <si>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</si>
  <si>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</si>
  <si>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</si>
  <si>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</si>
  <si>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</si>
  <si>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</si>
  <si>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</si>
  <si>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</si>
  <si>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</si>
  <si>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</si>
  <si>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</si>
  <si>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</si>
  <si>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</si>
  <si>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</si>
  <si>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</si>
  <si>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</si>
  <si>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</si>
  <si>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</si>
  <si>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</si>
  <si>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</si>
  <si>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</si>
  <si>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</si>
  <si>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</si>
  <si>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</si>
  <si>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</si>
  <si>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</si>
  <si>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</si>
  <si>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</si>
  <si>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</si>
  <si>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</si>
  <si>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</si>
  <si>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</si>
  <si>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</si>
  <si>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</si>
  <si>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</si>
  <si>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</si>
  <si>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</si>
  <si>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</si>
  <si>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</si>
  <si>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</si>
  <si>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</si>
  <si>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</si>
  <si>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</si>
  <si>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</si>
  <si>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</si>
  <si>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</si>
  <si>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</si>
  <si>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</si>
  <si>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</si>
  <si>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</si>
  <si>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</si>
  <si>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</si>
  <si>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</si>
  <si>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</si>
  <si>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</si>
  <si>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</si>
  <si>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</si>
  <si>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</si>
  <si>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</si>
  <si>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</si>
  <si>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</si>
  <si>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</si>
  <si>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</si>
  <si>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</si>
  <si>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</si>
  <si>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</si>
  <si>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</si>
  <si>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</si>
  <si>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</si>
  <si>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</si>
  <si>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</si>
  <si>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</si>
  <si>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</si>
  <si>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</si>
  <si>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</si>
  <si>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</si>
  <si>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</si>
  <si>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</si>
  <si>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</si>
  <si>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</si>
  <si>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</si>
  <si>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</si>
  <si>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</si>
  <si>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</si>
  <si>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</si>
  <si>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</si>
  <si>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</si>
  <si>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</si>
  <si>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</si>
  <si>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</si>
  <si>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</si>
  <si>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</si>
  <si>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</si>
  <si>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</si>
  <si>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</si>
  <si>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</si>
  <si>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</si>
  <si>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</si>
  <si>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</si>
  <si>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</si>
  <si>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</si>
  <si>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</si>
  <si>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</si>
  <si>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</si>
  <si>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</si>
  <si>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</si>
  <si>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</si>
  <si>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</si>
  <si>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</si>
  <si>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</si>
  <si>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</si>
  <si>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</si>
  <si>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</si>
  <si>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</si>
  <si>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</si>
  <si>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</si>
  <si>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</si>
  <si>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</si>
  <si>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</si>
  <si>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</si>
  <si>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</si>
  <si>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</si>
  <si>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</si>
  <si>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</si>
  <si>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</si>
  <si>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</si>
  <si>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</si>
  <si>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</si>
  <si>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</si>
  <si>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</si>
  <si>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</si>
  <si>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</si>
  <si>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</si>
  <si>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</si>
  <si>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</si>
  <si>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</si>
  <si>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</si>
  <si>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</si>
  <si>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</si>
  <si>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</si>
  <si>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</si>
  <si>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</si>
  <si>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</si>
  <si>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</si>
  <si>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</si>
  <si>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</si>
  <si>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</si>
  <si>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</si>
  <si>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</si>
  <si>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</si>
  <si>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</si>
  <si>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</si>
  <si>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</si>
  <si>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</si>
  <si>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</si>
  <si>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</si>
  <si>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</si>
  <si>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</si>
  <si>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</si>
  <si>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</si>
  <si>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</si>
  <si>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</si>
  <si>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</si>
  <si>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</si>
  <si>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</si>
  <si>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</si>
  <si>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</si>
  <si>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</si>
  <si>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</si>
  <si>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</si>
  <si>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</si>
  <si>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</si>
  <si>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</si>
  <si>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</si>
  <si>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</si>
  <si>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</si>
  <si>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</si>
  <si>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</si>
  <si>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</si>
  <si>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</si>
  <si>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</si>
  <si>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</si>
  <si>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</si>
  <si>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</si>
  <si>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</si>
  <si>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</si>
  <si>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</si>
  <si>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</si>
  <si>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</si>
  <si>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</si>
  <si>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</si>
  <si>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</si>
  <si>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</si>
  <si>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</si>
  <si>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</si>
  <si>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</si>
  <si>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</si>
  <si>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</si>
  <si>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</si>
  <si>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</si>
  <si>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</si>
  <si>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</si>
  <si>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</si>
  <si>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</si>
  <si>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</si>
  <si>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</si>
  <si>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</si>
  <si>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</si>
  <si>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</si>
  <si>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</si>
  <si>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</si>
  <si>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</si>
  <si>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</si>
  <si>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</si>
  <si>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</si>
  <si>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</si>
  <si>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</si>
  <si>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</si>
  <si>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</si>
  <si>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</si>
  <si>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</si>
  <si>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</si>
  <si>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</si>
  <si>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</si>
  <si>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</si>
  <si>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</si>
  <si>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</si>
  <si>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</si>
  <si>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</si>
  <si>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</si>
  <si>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</si>
  <si>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</si>
  <si>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</si>
  <si>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</si>
  <si>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</si>
  <si>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</si>
  <si>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</si>
  <si>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</si>
  <si>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</si>
  <si>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</si>
  <si>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</si>
  <si>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</si>
  <si>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</si>
  <si>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</si>
  <si>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</si>
  <si>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</si>
  <si>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</si>
  <si>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</si>
  <si>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</si>
  <si>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</si>
  <si>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</si>
  <si>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</si>
  <si>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</si>
  <si>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</si>
  <si>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</si>
  <si>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</si>
  <si>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</si>
  <si>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</si>
  <si>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</si>
  <si>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</si>
  <si>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</si>
  <si>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</si>
  <si>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</si>
  <si>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</si>
  <si>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</si>
  <si>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</si>
  <si>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</si>
  <si>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</si>
  <si>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</si>
  <si>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</si>
  <si>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</si>
  <si>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</si>
  <si>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</si>
  <si>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</si>
  <si>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</si>
  <si>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</si>
  <si>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</si>
  <si>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</si>
  <si>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</si>
  <si>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</si>
  <si>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</si>
  <si>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</si>
  <si>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</si>
  <si>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</si>
  <si>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</si>
  <si>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</si>
  <si>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</si>
  <si>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</si>
  <si>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</si>
  <si>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</si>
  <si>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</si>
  <si>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</si>
  <si>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</si>
  <si>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</si>
  <si>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</si>
  <si>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</si>
  <si>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</si>
  <si>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</si>
  <si>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</si>
  <si>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</si>
  <si>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</si>
  <si>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</si>
  <si>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</si>
  <si>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</si>
  <si>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</si>
  <si>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</si>
  <si>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</si>
  <si>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</si>
  <si>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</si>
  <si>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</si>
  <si>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</si>
  <si>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</si>
  <si>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</si>
  <si>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</si>
  <si>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</si>
  <si>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</si>
  <si>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</si>
  <si>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</si>
  <si>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</si>
  <si>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</si>
  <si>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</si>
  <si>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</si>
  <si>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</si>
  <si>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</si>
  <si>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</si>
  <si>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</si>
  <si>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</si>
  <si>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</si>
  <si>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</si>
  <si>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</si>
  <si>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</si>
  <si>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</si>
  <si>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</si>
  <si>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</si>
  <si>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</si>
  <si>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</si>
  <si>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</si>
  <si>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</si>
  <si>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</si>
  <si>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</si>
  <si>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</si>
  <si>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</si>
  <si>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</si>
  <si>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</si>
  <si>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</si>
  <si>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</si>
  <si>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</si>
  <si>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</si>
  <si>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</si>
  <si>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</si>
  <si>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</si>
  <si>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</si>
  <si>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</si>
  <si>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</si>
  <si>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</si>
  <si>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</si>
  <si>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</si>
  <si>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</si>
  <si>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</si>
  <si>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</si>
  <si>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</si>
  <si>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</si>
  <si>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</si>
  <si>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</si>
  <si>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</si>
  <si>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</si>
  <si>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</si>
  <si>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</si>
  <si>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</si>
  <si>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</si>
  <si>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</si>
  <si>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</si>
  <si>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</si>
  <si>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</si>
  <si>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</si>
  <si>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</si>
  <si>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</si>
  <si>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</si>
  <si>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</si>
  <si>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</si>
  <si>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</si>
  <si>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</si>
  <si>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</si>
  <si>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</si>
  <si>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</si>
  <si>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</si>
  <si>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</si>
  <si>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</si>
  <si>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</si>
  <si>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</si>
  <si>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</si>
  <si>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</si>
  <si>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</si>
  <si>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</si>
  <si>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</si>
  <si>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</si>
  <si>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</si>
  <si>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</si>
  <si>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</si>
  <si>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</si>
  <si>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</si>
  <si>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</si>
  <si>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</si>
  <si>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</si>
  <si>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</si>
  <si>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</si>
  <si>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</si>
  <si>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</si>
  <si>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</si>
  <si>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</si>
  <si>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</si>
  <si>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</si>
  <si>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</si>
  <si>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</si>
  <si>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</si>
  <si>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</si>
  <si>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</si>
  <si>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</si>
  <si>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</si>
  <si>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</si>
  <si>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</si>
  <si>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</si>
  <si>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</si>
  <si>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</si>
  <si>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</si>
  <si>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</si>
  <si>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</si>
  <si>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</si>
  <si>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</si>
  <si>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</si>
  <si>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</si>
  <si>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</si>
  <si>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</si>
  <si>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</si>
  <si>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</si>
  <si>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</si>
  <si>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</si>
  <si>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</si>
  <si>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</si>
  <si>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</si>
  <si>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</si>
  <si>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</si>
  <si>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</si>
  <si>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</si>
  <si>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</si>
  <si>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</si>
  <si>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</si>
  <si>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</si>
  <si>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</si>
  <si>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</si>
  <si>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</si>
  <si>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</si>
  <si>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</si>
  <si>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</si>
  <si>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</si>
  <si>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</si>
  <si>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</si>
  <si>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</si>
  <si>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</si>
  <si>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</si>
  <si>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</si>
  <si>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</si>
  <si>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</si>
  <si>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</si>
  <si>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</si>
  <si>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</si>
  <si>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</si>
  <si>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</si>
  <si>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</si>
  <si>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</si>
  <si>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</si>
  <si>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</si>
  <si>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</si>
  <si>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</si>
  <si>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</si>
  <si>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</si>
  <si>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</si>
  <si>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</si>
  <si>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</si>
  <si>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</si>
  <si>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</si>
  <si>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</si>
  <si>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</si>
  <si>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</si>
  <si>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</si>
  <si>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</si>
  <si>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</si>
  <si>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</si>
  <si>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</si>
  <si>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</si>
  <si>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</si>
  <si>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</si>
  <si>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</si>
  <si>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</si>
  <si>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</si>
  <si>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</si>
  <si>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</si>
  <si>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</si>
  <si>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</si>
  <si>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</si>
  <si>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</si>
  <si>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</si>
  <si>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</si>
  <si>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</si>
  <si>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</si>
  <si>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</si>
  <si>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</si>
  <si>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</si>
  <si>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</si>
  <si>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</si>
  <si>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</si>
  <si>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</si>
  <si>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</si>
  <si>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</si>
  <si>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</si>
  <si>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</si>
  <si>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</si>
  <si>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</si>
  <si>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</si>
  <si>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</si>
  <si>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</si>
  <si>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</si>
  <si>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</si>
  <si>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</si>
  <si>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</si>
  <si>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</si>
  <si>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</si>
  <si>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</si>
  <si>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</si>
  <si>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</si>
  <si>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</si>
  <si>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</si>
  <si>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</si>
  <si>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</si>
  <si>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</si>
  <si>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</si>
  <si>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</si>
  <si>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</si>
  <si>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</si>
  <si>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</si>
  <si>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</si>
  <si>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</si>
  <si>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</si>
  <si>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</si>
  <si>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</si>
  <si>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</si>
  <si>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</si>
  <si>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</si>
  <si>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</si>
  <si>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</si>
  <si>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</si>
  <si>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</si>
  <si>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</si>
  <si>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</si>
  <si>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</si>
  <si>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</si>
  <si>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</si>
  <si>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</si>
  <si>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</si>
  <si>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</si>
  <si>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</si>
  <si>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</si>
  <si>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</si>
  <si>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</si>
  <si>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</si>
  <si>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</si>
  <si>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</si>
  <si>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</si>
  <si>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</si>
  <si>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</si>
  <si>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</si>
  <si>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</si>
  <si>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</si>
  <si>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</si>
  <si>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</si>
  <si>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</si>
  <si>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</si>
  <si>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</si>
  <si>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</si>
  <si>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</si>
  <si>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</si>
  <si>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</si>
  <si>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</si>
  <si>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</si>
  <si>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</si>
  <si>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</si>
  <si>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</si>
  <si>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</si>
  <si>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</si>
  <si>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</si>
  <si>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</si>
  <si>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</si>
  <si>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</si>
  <si>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</si>
  <si>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</si>
  <si>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</si>
  <si>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</si>
  <si>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</si>
  <si>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</si>
  <si>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</si>
  <si>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</si>
  <si>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</si>
  <si>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</si>
  <si>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</si>
  <si>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</si>
  <si>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</si>
  <si>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</si>
  <si>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</si>
  <si>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</si>
  <si>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</si>
  <si>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</si>
  <si>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</si>
  <si>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</si>
  <si>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</si>
  <si>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</si>
  <si>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</si>
  <si>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</si>
  <si>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</si>
  <si>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</si>
  <si>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</si>
  <si>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</si>
  <si>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</si>
  <si>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</si>
  <si>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</si>
  <si>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</si>
  <si>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</si>
  <si>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</si>
  <si>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</si>
  <si>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</si>
  <si>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</si>
  <si>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</si>
  <si>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</si>
  <si>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</si>
  <si>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</si>
  <si>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</si>
  <si>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</si>
  <si>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</si>
  <si>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</si>
  <si>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</si>
  <si>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</si>
  <si>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</si>
  <si>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</si>
  <si>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</si>
  <si>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</si>
  <si>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</si>
  <si>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</si>
  <si>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</si>
  <si>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</si>
  <si>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</si>
  <si>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</si>
  <si>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</si>
  <si>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</si>
  <si>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</si>
  <si>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</si>
  <si>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</si>
  <si>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</si>
  <si>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</si>
  <si>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</si>
  <si>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</si>
  <si>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</si>
  <si>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</si>
  <si>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</si>
  <si>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</si>
  <si>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</si>
  <si>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</si>
  <si>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</si>
  <si>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</si>
  <si>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</si>
  <si>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</si>
  <si>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</si>
  <si>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</si>
  <si>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</si>
  <si>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</si>
  <si>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</si>
  <si>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</si>
  <si>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</si>
  <si>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</si>
  <si>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</si>
  <si>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</si>
  <si>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</si>
  <si>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</si>
  <si>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</si>
  <si>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</si>
  <si>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</si>
  <si>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</si>
  <si>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</si>
  <si>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</si>
  <si>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</si>
  <si>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</si>
  <si>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</si>
  <si>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</si>
  <si>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</si>
  <si>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</si>
  <si>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</si>
  <si>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</si>
  <si>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</si>
  <si>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</si>
  <si>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</si>
  <si>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</si>
  <si>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</si>
  <si>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</si>
  <si>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</si>
  <si>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</si>
  <si>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</si>
  <si>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</si>
  <si>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</si>
  <si>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</si>
  <si>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</si>
  <si>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</si>
  <si>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</si>
  <si>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</si>
  <si>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</si>
  <si>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</si>
  <si>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</si>
  <si>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</si>
  <si>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</si>
  <si>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</si>
  <si>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</si>
  <si>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</si>
  <si>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</si>
  <si>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</si>
  <si>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</si>
  <si>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</si>
  <si>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</si>
  <si>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</si>
  <si>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</si>
  <si>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</si>
  <si>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</si>
  <si>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</si>
  <si>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</si>
  <si>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</si>
  <si>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</si>
  <si>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</si>
  <si>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</si>
  <si>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</si>
  <si>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</si>
  <si>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</si>
  <si>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</si>
  <si>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</si>
  <si>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</si>
  <si>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</si>
  <si>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</si>
  <si>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</si>
  <si>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</si>
  <si>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</si>
  <si>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</si>
  <si>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</si>
  <si>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</si>
  <si>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</si>
  <si>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</si>
  <si>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</si>
  <si>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</si>
  <si>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</si>
  <si>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</si>
  <si>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</si>
  <si>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</si>
  <si>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</si>
  <si>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</si>
  <si>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</si>
  <si>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</si>
  <si>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</si>
  <si>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</si>
  <si>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</si>
  <si>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</si>
  <si>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</si>
  <si>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</si>
  <si>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</si>
  <si>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</si>
  <si>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</si>
  <si>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</si>
  <si>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</si>
  <si>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</si>
  <si>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</si>
  <si>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</si>
  <si>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</si>
  <si>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</si>
  <si>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</si>
  <si>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</si>
  <si>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</si>
  <si>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</si>
  <si>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</si>
  <si>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</si>
  <si>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</si>
  <si>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</si>
  <si>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</si>
  <si>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</si>
  <si>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</si>
  <si>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</si>
  <si>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</si>
  <si>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</si>
  <si>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</si>
  <si>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</si>
  <si>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</si>
  <si>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</si>
  <si>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</si>
  <si>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</si>
  <si>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</si>
  <si>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</si>
  <si>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</si>
  <si>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</si>
  <si>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</si>
  <si>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</si>
  <si>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</si>
  <si>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</si>
  <si>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</si>
  <si>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</si>
  <si>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</si>
  <si>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</si>
  <si>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</si>
  <si>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</si>
  <si>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</si>
  <si>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</si>
  <si>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</si>
  <si>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</si>
  <si>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</si>
  <si>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</si>
  <si>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</si>
  <si>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</si>
  <si>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</si>
  <si>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</si>
  <si>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</si>
  <si>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</si>
  <si>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</si>
  <si>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</si>
  <si>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</si>
  <si>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</si>
  <si>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</si>
  <si>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</si>
  <si>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</si>
  <si>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</si>
  <si>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</si>
  <si>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</si>
  <si>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</si>
  <si>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</si>
  <si>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</si>
  <si>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</si>
  <si>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</si>
  <si>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</si>
  <si>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</si>
  <si>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</si>
  <si>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</si>
  <si>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</si>
  <si>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</si>
  <si>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</si>
  <si>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</si>
  <si>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</si>
  <si>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</si>
  <si>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</si>
  <si>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</si>
  <si>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</si>
  <si>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</si>
  <si>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</si>
  <si>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</si>
  <si>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</si>
  <si>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</si>
  <si>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</si>
  <si>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</si>
  <si>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</si>
  <si>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</si>
  <si>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</si>
  <si>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</si>
  <si>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</si>
  <si>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</si>
  <si>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</si>
  <si>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</si>
  <si>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</si>
  <si>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</si>
  <si>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</si>
  <si>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</si>
  <si>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</si>
  <si>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</si>
  <si>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</si>
  <si>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</si>
  <si>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</si>
  <si>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</si>
  <si>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</si>
  <si>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</si>
  <si>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</si>
  <si>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</si>
  <si>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</si>
  <si>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</si>
  <si>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</si>
  <si>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</si>
  <si>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</si>
  <si>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</si>
  <si>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</si>
  <si>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</si>
  <si>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</si>
  <si>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</si>
  <si>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</si>
  <si>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</si>
  <si>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</si>
  <si>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</si>
  <si>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</si>
  <si>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</si>
  <si>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</si>
  <si>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</si>
  <si>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</si>
  <si>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</si>
  <si>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</si>
  <si>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</si>
  <si>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</si>
  <si>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</si>
  <si>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</si>
  <si>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</si>
  <si>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</si>
  <si>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</si>
  <si>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</si>
  <si>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</si>
  <si>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</si>
  <si>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</si>
  <si>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</si>
  <si>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</si>
  <si>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</si>
  <si>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</si>
  <si>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</si>
  <si>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</si>
  <si>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</si>
  <si>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</si>
  <si>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</si>
  <si>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</si>
  <si>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</si>
  <si>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</si>
  <si>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</si>
  <si>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</si>
  <si>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</si>
  <si>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</si>
  <si>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</si>
  <si>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</si>
  <si>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</si>
  <si>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</si>
  <si>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</si>
  <si>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</si>
  <si>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</si>
  <si>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</si>
  <si>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</si>
  <si>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</si>
  <si>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</si>
  <si>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</si>
  <si>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</si>
  <si>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</si>
  <si>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</si>
  <si>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</si>
  <si>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</si>
  <si>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</si>
  <si>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</si>
  <si>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</si>
  <si>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</si>
  <si>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</si>
  <si>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</si>
  <si>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</si>
  <si>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</si>
  <si>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</si>
  <si>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</si>
  <si>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</si>
  <si>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</si>
  <si>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</si>
  <si>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</si>
  <si>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</si>
  <si>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</si>
  <si>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</si>
  <si>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</si>
  <si>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</si>
  <si>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</si>
  <si>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</si>
  <si>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</si>
  <si>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</si>
  <si>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</si>
  <si>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</si>
  <si>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</si>
  <si>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</si>
  <si>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</si>
  <si>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</si>
  <si>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</si>
  <si>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</si>
  <si>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</si>
  <si>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</si>
  <si>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</si>
  <si>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</si>
  <si>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</si>
  <si>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</si>
  <si>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</si>
  <si>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</si>
  <si>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</si>
  <si>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</si>
  <si>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</si>
  <si>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</si>
  <si>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</si>
  <si>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</si>
  <si>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</si>
  <si>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</si>
  <si>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</si>
  <si>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</si>
  <si>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</si>
  <si>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</si>
  <si>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</si>
  <si>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</si>
  <si>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</si>
  <si>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</si>
  <si>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</si>
  <si>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</si>
  <si>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</si>
  <si>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</si>
  <si>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</si>
  <si>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</si>
  <si>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</si>
  <si>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</si>
  <si>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</si>
  <si>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</si>
  <si>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</si>
  <si>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</si>
  <si>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</si>
  <si>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</si>
  <si>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</si>
  <si>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</si>
  <si>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</si>
  <si>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</si>
  <si>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</si>
  <si>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</si>
  <si>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</si>
  <si>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</si>
  <si>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</si>
  <si>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</si>
  <si>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</si>
  <si>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</si>
  <si>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</si>
  <si>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</si>
  <si>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</si>
  <si>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</si>
  <si>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</si>
  <si>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</si>
  <si>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</si>
  <si>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</si>
  <si>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</si>
  <si>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</si>
  <si>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</si>
  <si>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</si>
  <si>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</si>
  <si>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</si>
  <si>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</si>
  <si>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</si>
  <si>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</si>
  <si>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</si>
  <si>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</si>
  <si>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</si>
  <si>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</si>
  <si>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</si>
  <si>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</si>
  <si>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</si>
  <si>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</si>
  <si>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</si>
  <si>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</si>
  <si>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</si>
  <si>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</si>
  <si>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</si>
  <si>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</si>
  <si>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</si>
  <si>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</si>
  <si>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</si>
  <si>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</si>
  <si>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</si>
  <si>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</si>
  <si>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</si>
  <si>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</si>
  <si>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</si>
  <si>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</si>
  <si>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</si>
  <si>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</si>
  <si>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</si>
  <si>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</si>
  <si>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</si>
  <si>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</si>
  <si>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</si>
  <si>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</si>
  <si>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</si>
  <si>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</si>
  <si>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</si>
  <si>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</si>
  <si>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</si>
  <si>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</si>
  <si>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</si>
  <si>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</si>
  <si>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</si>
  <si>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</si>
  <si>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</si>
  <si>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</si>
  <si>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</si>
  <si>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</si>
  <si>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</si>
  <si>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</si>
  <si>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</si>
  <si>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</si>
  <si>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</si>
  <si>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</si>
  <si>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</si>
  <si>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</si>
  <si>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</si>
  <si>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</si>
  <si>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</si>
  <si>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</si>
  <si>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</si>
  <si>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</si>
  <si>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</si>
  <si>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</si>
  <si>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</si>
  <si>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</si>
  <si>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</si>
  <si>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</si>
  <si>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</si>
  <si>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</si>
  <si>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</si>
  <si>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</si>
  <si>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</si>
  <si>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</si>
  <si>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</si>
  <si>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</si>
  <si>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</si>
  <si>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</si>
  <si>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</si>
  <si>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</si>
  <si>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</si>
  <si>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</si>
  <si>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</si>
  <si>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</si>
  <si>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</si>
  <si>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</si>
  <si>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</si>
  <si>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</si>
  <si>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</si>
  <si>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</si>
  <si>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</si>
  <si>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</si>
  <si>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</si>
  <si>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</si>
  <si>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</si>
  <si>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</si>
  <si>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</si>
  <si>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</si>
  <si>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</si>
  <si>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</si>
  <si>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</si>
  <si>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</si>
  <si>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</si>
  <si>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</si>
  <si>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</si>
  <si>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</si>
  <si>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</si>
  <si>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</si>
  <si>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</si>
  <si>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</si>
  <si>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</si>
  <si>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</si>
  <si>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</si>
  <si>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</si>
  <si>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</si>
  <si>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</si>
  <si>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</si>
  <si>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</si>
  <si>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</si>
  <si>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</si>
  <si>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</si>
  <si>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</si>
  <si>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</si>
  <si>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</si>
  <si>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</si>
  <si>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</si>
  <si>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</si>
  <si>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</si>
  <si>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</si>
  <si>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</si>
  <si>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</si>
  <si>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</si>
  <si>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</si>
  <si>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</si>
  <si>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</si>
  <si>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</si>
  <si>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</si>
  <si>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</si>
  <si>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</si>
  <si>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</si>
  <si>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</si>
  <si>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</si>
  <si>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</si>
  <si>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</si>
  <si>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</si>
  <si>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</si>
  <si>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</si>
  <si>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</si>
  <si>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</si>
  <si>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</si>
  <si>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</si>
  <si>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</si>
  <si>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</si>
  <si>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</si>
  <si>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</si>
  <si>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</si>
  <si>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</si>
  <si>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</si>
  <si>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</si>
  <si>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</si>
  <si>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</si>
  <si>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</si>
  <si>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</si>
  <si>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</si>
  <si>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</si>
  <si>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</si>
  <si>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</si>
  <si>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</si>
  <si>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</si>
  <si>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</si>
  <si>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</si>
  <si>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</si>
  <si>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</si>
  <si>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</si>
  <si>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</si>
  <si>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</si>
  <si>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</si>
  <si>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</si>
  <si>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</si>
  <si>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</si>
  <si>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</si>
  <si>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</si>
  <si>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</si>
  <si>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</si>
  <si>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</si>
  <si>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</si>
  <si>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</si>
  <si>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</si>
  <si>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</si>
  <si>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</si>
  <si>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</si>
  <si>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</si>
  <si>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</si>
  <si>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</si>
  <si>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</si>
  <si>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</si>
  <si>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</si>
  <si>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</si>
  <si>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</si>
  <si>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</si>
  <si>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</si>
  <si>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</si>
  <si>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</si>
  <si>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</si>
  <si>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</si>
  <si>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</si>
  <si>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</si>
  <si>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</si>
  <si>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</si>
  <si>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</si>
  <si>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</si>
  <si>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</si>
  <si>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</si>
  <si>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</si>
  <si>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</si>
  <si>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</si>
  <si>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</si>
  <si>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</si>
  <si>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</si>
  <si>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</si>
  <si>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</si>
  <si>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</si>
  <si>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</si>
  <si>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</si>
  <si>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</si>
  <si>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</si>
  <si>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</si>
  <si>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</si>
  <si>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</si>
  <si>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</si>
  <si>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</si>
  <si>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</si>
  <si>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</si>
  <si>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</si>
  <si>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</si>
  <si>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</si>
  <si>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</si>
  <si>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</si>
  <si>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</si>
  <si>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</si>
  <si>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</si>
  <si>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</si>
  <si>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</si>
  <si>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</si>
  <si>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</si>
  <si>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</si>
  <si>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</si>
  <si>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</si>
  <si>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</si>
  <si>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</si>
  <si>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</si>
  <si>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</si>
  <si>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</si>
  <si>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</si>
  <si>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</si>
  <si>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</si>
  <si>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</si>
  <si>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</si>
  <si>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</si>
  <si>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</si>
  <si>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</si>
  <si>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</si>
  <si>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</si>
  <si>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</si>
  <si>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</si>
  <si>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</si>
  <si>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</si>
  <si>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</si>
  <si>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</si>
  <si>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</si>
  <si>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</si>
  <si>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</si>
  <si>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</si>
  <si>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</si>
  <si>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</si>
  <si>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</si>
  <si>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</si>
  <si>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</si>
  <si>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</si>
  <si>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</si>
  <si>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</si>
  <si>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</si>
  <si>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</si>
  <si>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</si>
  <si>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</si>
  <si>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</si>
  <si>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</si>
  <si>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</si>
  <si>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</si>
  <si>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</si>
  <si>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</si>
  <si>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</si>
  <si>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</si>
  <si>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</si>
  <si>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</si>
  <si>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</si>
  <si>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</si>
  <si>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</si>
  <si>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</si>
  <si>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</si>
  <si>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</si>
  <si>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</si>
  <si>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</si>
  <si>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</si>
  <si>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</si>
  <si>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</si>
  <si>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</si>
  <si>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</si>
  <si>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</si>
  <si>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</si>
  <si>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</si>
  <si>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</si>
  <si>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</si>
  <si>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</si>
  <si>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</si>
  <si>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</si>
  <si>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</si>
  <si>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</si>
  <si>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</si>
  <si>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</si>
  <si>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</si>
  <si>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</si>
  <si>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</si>
  <si>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</si>
  <si>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</si>
  <si>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</si>
  <si>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</si>
  <si>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</si>
  <si>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</si>
  <si>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</si>
  <si>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</si>
  <si>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</si>
  <si>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</si>
  <si>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</si>
  <si>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</si>
  <si>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</si>
  <si>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</si>
  <si>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</si>
  <si>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</si>
  <si>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</si>
  <si>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</si>
  <si>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</si>
  <si>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</si>
  <si>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</si>
  <si>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</si>
  <si>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</si>
  <si>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</si>
  <si>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</si>
  <si>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</si>
  <si>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</si>
  <si>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</si>
  <si>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</si>
  <si>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</si>
  <si>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</si>
  <si>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</si>
  <si>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</si>
  <si>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</si>
  <si>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</si>
  <si>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</si>
  <si>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</si>
  <si>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</si>
  <si>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</si>
  <si>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</si>
  <si>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</si>
  <si>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</si>
  <si>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</si>
  <si>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</si>
  <si>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</si>
  <si>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</si>
  <si>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</si>
  <si>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</si>
  <si>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</si>
  <si>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</si>
  <si>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</si>
  <si>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</si>
  <si>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</si>
  <si>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</si>
  <si>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</si>
  <si>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</si>
  <si>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</si>
  <si>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</si>
  <si>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</si>
  <si>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</si>
  <si>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</si>
  <si>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</si>
  <si>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</si>
  <si>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</si>
  <si>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</si>
  <si>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</si>
  <si>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</si>
  <si>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</si>
  <si>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</si>
  <si>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</si>
  <si>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</si>
  <si>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</si>
  <si>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</si>
  <si>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</si>
  <si>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</si>
  <si>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</si>
  <si>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</si>
  <si>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</si>
  <si>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</si>
  <si>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</si>
  <si>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</si>
  <si>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</si>
  <si>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</si>
  <si>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</si>
  <si>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</si>
  <si>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</si>
  <si>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</si>
  <si>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</si>
  <si>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</si>
  <si>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</si>
  <si>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</si>
  <si>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</si>
  <si>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</si>
  <si>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</si>
  <si>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</si>
  <si>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</si>
  <si>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</si>
  <si>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</si>
  <si>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</si>
  <si>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</si>
  <si>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</si>
  <si>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</si>
  <si>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</si>
  <si>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</si>
  <si>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</si>
  <si>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</si>
  <si>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</si>
  <si>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</si>
  <si>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</si>
  <si>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</si>
  <si>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</si>
  <si>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</si>
  <si>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</si>
  <si>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</si>
  <si>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</si>
  <si>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</si>
  <si>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</si>
  <si>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</si>
  <si>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</si>
  <si>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</si>
  <si>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</si>
  <si>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</si>
  <si>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</si>
  <si>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</si>
  <si>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</si>
  <si>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</si>
  <si>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</si>
  <si>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</si>
  <si>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</si>
  <si>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</si>
  <si>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</si>
  <si>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</si>
  <si>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</si>
  <si>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</si>
  <si>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</si>
  <si>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</si>
  <si>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</si>
  <si>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</si>
  <si>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</si>
  <si>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</si>
  <si>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</si>
  <si>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</si>
  <si>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</si>
  <si>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</si>
  <si>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</si>
  <si>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</si>
  <si>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</si>
  <si>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</si>
  <si>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</si>
  <si>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</si>
  <si>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</si>
  <si>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</si>
  <si>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</si>
  <si>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</si>
  <si>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</si>
  <si>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</si>
  <si>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</si>
  <si>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</si>
  <si>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</si>
  <si>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</si>
  <si>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</si>
  <si>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</si>
  <si>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</si>
  <si>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</si>
  <si>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</si>
  <si>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</si>
  <si>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</si>
  <si>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</si>
  <si>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</si>
  <si>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</si>
  <si>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</si>
  <si>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</si>
  <si>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</si>
  <si>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</si>
  <si>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</si>
  <si>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</si>
  <si>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</si>
  <si>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</si>
  <si>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</si>
  <si>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</si>
  <si>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</si>
  <si>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</si>
  <si>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</si>
  <si>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</si>
  <si>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</si>
  <si>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</si>
  <si>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</si>
  <si>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</si>
  <si>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</si>
  <si>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</si>
  <si>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</si>
  <si>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</si>
  <si>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</si>
  <si>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</si>
  <si>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</si>
  <si>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</si>
  <si>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</si>
  <si>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</si>
  <si>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</si>
  <si>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</si>
  <si>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</si>
  <si>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</si>
  <si>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</si>
  <si>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</si>
  <si>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</si>
  <si>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</si>
  <si>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</si>
  <si>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</si>
  <si>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</si>
  <si>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</si>
  <si>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</si>
  <si>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</si>
  <si>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</si>
  <si>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</si>
  <si>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</si>
  <si>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</si>
  <si>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</si>
  <si>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</si>
  <si>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</si>
  <si>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</si>
  <si>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</si>
  <si>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</si>
  <si>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</si>
  <si>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</si>
  <si>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</si>
  <si>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</si>
  <si>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</si>
  <si>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</si>
  <si>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</si>
  <si>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</si>
  <si>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</si>
  <si>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</si>
  <si>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</si>
  <si>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</si>
  <si>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</si>
  <si>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</si>
  <si>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</si>
  <si>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</si>
  <si>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</si>
  <si>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</si>
  <si>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</si>
  <si>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</si>
  <si>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</si>
  <si>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</si>
  <si>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</si>
  <si>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</si>
  <si>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</si>
  <si>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</si>
  <si>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</si>
  <si>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</si>
  <si>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</si>
  <si>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</si>
  <si>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</si>
  <si>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</si>
  <si>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</si>
  <si>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</si>
  <si>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</si>
  <si>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</si>
  <si>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</si>
  <si>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</si>
  <si>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</si>
  <si>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</si>
  <si>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</si>
  <si>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</si>
  <si>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</si>
  <si>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</si>
  <si>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</si>
  <si>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</si>
  <si>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</si>
  <si>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</si>
  <si>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</si>
  <si>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</si>
  <si>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</si>
  <si>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</si>
  <si>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</si>
  <si>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</si>
  <si>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</si>
  <si>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</si>
  <si>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</si>
  <si>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</si>
  <si>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</si>
  <si>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</si>
  <si>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</si>
  <si>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</si>
  <si>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</si>
  <si>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</si>
  <si>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</si>
  <si>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</si>
  <si>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</si>
  <si>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</si>
  <si>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</si>
  <si>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</si>
  <si>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</si>
  <si>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</si>
  <si>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</si>
  <si>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</si>
  <si>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</si>
  <si>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</si>
  <si>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</si>
  <si>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</si>
  <si>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</si>
  <si>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</si>
  <si>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</si>
  <si>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</si>
  <si>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</si>
  <si>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</si>
  <si>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</si>
  <si>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</si>
  <si>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</si>
  <si>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</si>
  <si>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</si>
  <si>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</si>
  <si>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</si>
  <si>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</si>
  <si>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</si>
  <si>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</si>
  <si>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</si>
  <si>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</si>
  <si>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</si>
  <si>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</si>
  <si>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</si>
  <si>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</si>
  <si>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</si>
  <si>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</si>
  <si>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</si>
  <si>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</si>
  <si>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</si>
  <si>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</si>
  <si>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</si>
  <si>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</si>
  <si>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</si>
  <si>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</si>
  <si>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</si>
  <si>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</si>
  <si>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</si>
  <si>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</si>
  <si>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</si>
  <si>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</si>
  <si>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</si>
  <si>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</si>
  <si>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</si>
  <si>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</si>
  <si>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</si>
  <si>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</si>
  <si>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</si>
  <si>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</si>
  <si>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</si>
  <si>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</si>
  <si>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</si>
  <si>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</si>
  <si>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</si>
  <si>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</si>
  <si>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</si>
  <si>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</si>
  <si>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</si>
  <si>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</si>
  <si>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</si>
  <si>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</si>
  <si>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</si>
  <si>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</si>
  <si>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</si>
  <si>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</si>
  <si>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</si>
  <si>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</si>
  <si>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</si>
  <si>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</si>
  <si>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</si>
  <si>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</si>
  <si>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</si>
  <si>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</si>
  <si>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</si>
  <si>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</si>
  <si>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</si>
  <si>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</si>
  <si>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</si>
  <si>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</si>
  <si>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</si>
  <si>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</si>
  <si>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</si>
  <si>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</si>
  <si>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</si>
  <si>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</si>
  <si>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</si>
  <si>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</si>
  <si>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</si>
  <si>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</si>
  <si>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</si>
  <si>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</si>
  <si>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</si>
  <si>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</si>
  <si>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</si>
  <si>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</si>
  <si>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</si>
  <si>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</si>
  <si>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</si>
  <si>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</si>
  <si>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</si>
  <si>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</si>
  <si>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</si>
  <si>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</si>
  <si>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</si>
  <si>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</si>
  <si>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</si>
  <si>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</si>
  <si>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</si>
  <si>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</si>
  <si>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</si>
  <si>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</si>
  <si>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</si>
  <si>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</si>
  <si>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</si>
  <si>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</si>
  <si>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</si>
  <si>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</si>
  <si>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</si>
  <si>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</si>
  <si>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</si>
  <si>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</si>
  <si>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</si>
  <si>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</si>
  <si>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</si>
  <si>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</si>
  <si>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</si>
  <si>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</si>
  <si>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</si>
  <si>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</si>
  <si>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</si>
  <si>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</si>
  <si>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</si>
  <si>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</si>
  <si>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</si>
  <si>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</si>
  <si>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</si>
  <si>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</si>
  <si>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</si>
  <si>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</si>
  <si>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</si>
  <si>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</si>
  <si>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</si>
  <si>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</si>
  <si>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</si>
  <si>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</si>
  <si>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</si>
  <si>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</si>
  <si>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</si>
  <si>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</si>
  <si>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</si>
  <si>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</si>
  <si>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</si>
  <si>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</si>
  <si>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</si>
  <si>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</si>
  <si>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</si>
  <si>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</si>
  <si>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</si>
  <si>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</si>
  <si>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</si>
  <si>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</si>
  <si>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</si>
  <si>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</si>
  <si>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</si>
  <si>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</si>
  <si>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</si>
  <si>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</si>
  <si>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</si>
  <si>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</si>
  <si>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</si>
  <si>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</si>
  <si>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</si>
  <si>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</si>
  <si>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</si>
  <si>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</si>
  <si>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</si>
  <si>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</si>
  <si>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</si>
  <si>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</si>
  <si>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</si>
  <si>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</si>
  <si>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</si>
  <si>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</si>
  <si>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</si>
  <si>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</si>
  <si>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</si>
  <si>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</si>
  <si>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</si>
  <si>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</si>
  <si>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</si>
  <si>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</si>
  <si>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</si>
  <si>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</si>
  <si>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</si>
  <si>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</si>
  <si>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</si>
  <si>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</si>
  <si>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</si>
  <si>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</si>
  <si>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</si>
  <si>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</si>
  <si>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</si>
  <si>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</si>
  <si>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</si>
  <si>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</si>
  <si>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</si>
  <si>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</si>
  <si>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</si>
  <si>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</si>
  <si>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</si>
  <si>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</si>
  <si>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</si>
  <si>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</si>
  <si>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</si>
  <si>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</si>
  <si>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</si>
  <si>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</si>
  <si>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</si>
  <si>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</si>
  <si>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</si>
  <si>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</si>
  <si>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</si>
  <si>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</si>
  <si>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</si>
  <si>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</si>
  <si>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</si>
  <si>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</si>
  <si>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</si>
  <si>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</si>
  <si>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</si>
  <si>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</si>
  <si>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</si>
  <si>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</si>
  <si>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</si>
  <si>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</si>
  <si>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</si>
  <si>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</si>
  <si>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</si>
  <si>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</si>
  <si>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</si>
  <si>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</si>
  <si>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</si>
  <si>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</si>
  <si>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</si>
  <si>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</si>
  <si>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</si>
  <si>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</si>
  <si>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</si>
  <si>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</si>
  <si>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</si>
  <si>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</si>
  <si>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</si>
  <si>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</si>
  <si>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</si>
  <si>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</si>
  <si>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</si>
  <si>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</si>
  <si>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</si>
  <si>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</si>
  <si>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</si>
  <si>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</si>
  <si>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</si>
  <si>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</si>
  <si>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</si>
  <si>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</si>
  <si>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</si>
  <si>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</si>
  <si>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</si>
  <si>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</si>
  <si>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</si>
  <si>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</si>
  <si>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</si>
  <si>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</si>
  <si>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</si>
  <si>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</si>
  <si>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</si>
  <si>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</si>
  <si>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</si>
  <si>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</si>
  <si>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</si>
  <si>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</si>
  <si>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</si>
  <si>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</si>
  <si>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</si>
  <si>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</si>
  <si>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</si>
  <si>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</si>
  <si>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</si>
  <si>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</si>
  <si>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</si>
  <si>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</si>
  <si>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</si>
  <si>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</si>
  <si>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</si>
  <si>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</si>
  <si>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</si>
  <si>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</si>
  <si>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</si>
  <si>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</si>
  <si>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</si>
  <si>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</si>
  <si>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</si>
  <si>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</si>
  <si>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</si>
  <si>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</si>
  <si>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</si>
  <si>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</si>
  <si>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</si>
  <si>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</si>
  <si>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</si>
  <si>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</si>
  <si>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</si>
  <si>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</si>
  <si>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</si>
  <si>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</si>
  <si>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</si>
  <si>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</si>
  <si>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</si>
  <si>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</si>
  <si>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</si>
  <si>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</si>
  <si>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</si>
  <si>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</si>
  <si>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</si>
  <si>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</si>
  <si>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</si>
  <si>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</si>
  <si>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</si>
  <si>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</si>
  <si>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</si>
  <si>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</si>
  <si>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</si>
  <si>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</si>
  <si>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</si>
  <si>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</si>
  <si>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</si>
  <si>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</si>
  <si>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</si>
  <si>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</si>
  <si>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</si>
  <si>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</si>
  <si>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</si>
  <si>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</si>
  <si>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</si>
  <si>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</si>
  <si>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</si>
  <si>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</si>
  <si>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</si>
  <si>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</si>
  <si>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</si>
  <si>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</si>
  <si>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</si>
  <si>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</si>
  <si>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</si>
  <si>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</si>
  <si>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</si>
  <si>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</si>
  <si>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</si>
  <si>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</si>
  <si>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</si>
  <si>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</si>
  <si>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</si>
  <si>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</si>
  <si>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</si>
  <si>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</si>
  <si>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</si>
  <si>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</si>
  <si>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</si>
  <si>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</si>
  <si>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</si>
  <si>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</si>
  <si>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</si>
  <si>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</si>
  <si>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</si>
  <si>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</si>
  <si>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</si>
  <si>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</si>
  <si>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</si>
  <si>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</si>
  <si>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</si>
  <si>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</si>
  <si>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</si>
  <si>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</si>
  <si>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</si>
  <si>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</si>
  <si>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</si>
  <si>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</si>
  <si>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</si>
  <si>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</si>
  <si>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</si>
  <si>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</si>
  <si>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</si>
  <si>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</si>
  <si>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</si>
  <si>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</si>
  <si>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</si>
  <si>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</si>
  <si>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</si>
  <si>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</si>
  <si>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</si>
  <si>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</si>
  <si>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</si>
  <si>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</si>
  <si>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</si>
  <si>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</si>
  <si>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</si>
  <si>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</si>
  <si>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</si>
  <si>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</si>
  <si>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</si>
  <si>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</si>
  <si>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</si>
  <si>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</si>
  <si>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</si>
  <si>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</si>
  <si>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</si>
  <si>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</si>
  <si>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</si>
  <si>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</si>
  <si>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</si>
  <si>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</si>
  <si>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</si>
  <si>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</si>
  <si>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</si>
  <si>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</si>
  <si>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</si>
  <si>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</si>
  <si>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</si>
  <si>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</si>
  <si>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</si>
  <si>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</si>
  <si>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</si>
  <si>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</si>
  <si>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</si>
  <si>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</si>
  <si>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</si>
  <si>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</si>
  <si>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</si>
  <si>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</si>
  <si>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</si>
  <si>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</si>
  <si>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</si>
  <si>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</si>
  <si>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</si>
  <si>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</si>
  <si>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</si>
  <si>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</si>
  <si>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</si>
  <si>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</si>
  <si>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</si>
  <si>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</si>
  <si>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</si>
  <si>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</si>
  <si>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</si>
  <si>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</si>
  <si>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</si>
  <si>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</si>
  <si>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</si>
  <si>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</si>
  <si>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</si>
  <si>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</si>
  <si>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</si>
  <si>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</si>
  <si>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</si>
  <si>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</si>
  <si>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</si>
  <si>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</si>
  <si>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</si>
  <si>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</si>
  <si>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</si>
  <si>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</si>
  <si>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</si>
  <si>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</si>
  <si>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</si>
  <si>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</si>
  <si>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</si>
  <si>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</si>
  <si>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</si>
  <si>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</si>
  <si>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</si>
  <si>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</si>
  <si>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</si>
  <si>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</si>
  <si>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</si>
  <si>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</si>
  <si>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</si>
  <si>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</si>
  <si>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</si>
  <si>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</si>
  <si>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</si>
  <si>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</si>
  <si>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</si>
  <si>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</si>
  <si>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</si>
  <si>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</si>
  <si>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</si>
  <si>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</si>
  <si>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</si>
  <si>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</si>
  <si>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</si>
  <si>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</si>
  <si>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</si>
  <si>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</si>
  <si>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</si>
  <si>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</si>
  <si>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</si>
  <si>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</si>
  <si>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</si>
  <si>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</si>
  <si>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</si>
  <si>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</si>
  <si>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</si>
  <si>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</si>
  <si>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</si>
  <si>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</si>
  <si>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</si>
  <si>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</si>
  <si>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</si>
  <si>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</si>
  <si>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</si>
  <si>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</si>
  <si>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</si>
  <si>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</si>
  <si>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</si>
  <si>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</si>
  <si>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</si>
  <si>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</si>
  <si>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</si>
  <si>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</si>
  <si>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</si>
  <si>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</si>
  <si>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</si>
  <si>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</si>
  <si>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</si>
  <si>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</si>
  <si>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</si>
  <si>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</si>
  <si>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</si>
  <si>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</si>
  <si>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</si>
  <si>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</si>
  <si>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</si>
  <si>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</si>
  <si>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</si>
  <si>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</si>
  <si>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</si>
  <si>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</si>
  <si>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</si>
  <si>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</si>
  <si>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</si>
  <si>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</si>
  <si>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</si>
  <si>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</si>
  <si>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</si>
  <si>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</si>
  <si>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</si>
  <si>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</si>
  <si>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</si>
  <si>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</si>
  <si>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</si>
  <si>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</si>
  <si>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</si>
  <si>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</si>
  <si>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</si>
  <si>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</si>
  <si>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</si>
  <si>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</si>
  <si>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</si>
  <si>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</si>
  <si>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</si>
  <si>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</si>
  <si>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</si>
  <si>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</si>
  <si>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</si>
  <si>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</si>
  <si>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</si>
  <si>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</si>
  <si>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</si>
  <si>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</si>
  <si>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</si>
  <si>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</si>
  <si>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</si>
  <si>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</si>
  <si>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</si>
  <si>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</si>
  <si>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</si>
  <si>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</si>
  <si>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</si>
  <si>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</si>
  <si>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</si>
  <si>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</si>
  <si>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</si>
  <si>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</si>
  <si>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</si>
  <si>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</si>
  <si>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</si>
  <si>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</si>
  <si>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</si>
  <si>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</si>
  <si>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</si>
  <si>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</si>
  <si>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</si>
  <si>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</si>
  <si>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</si>
  <si>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</si>
  <si>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</si>
  <si>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</si>
  <si>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</si>
  <si>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</si>
  <si>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</si>
  <si>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</si>
  <si>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</si>
  <si>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</si>
  <si>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</si>
  <si>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</si>
  <si>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</si>
  <si>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</si>
  <si>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</si>
  <si>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</si>
  <si>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</si>
  <si>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</si>
  <si>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</si>
  <si>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</si>
  <si>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</si>
  <si>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</si>
  <si>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</si>
  <si>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</si>
  <si>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</si>
  <si>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</si>
  <si>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</si>
  <si>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</si>
  <si>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</si>
  <si>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</si>
  <si>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</si>
  <si>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</si>
  <si>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</si>
  <si>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</si>
  <si>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</si>
  <si>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</si>
  <si>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</si>
  <si>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</si>
  <si>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</si>
  <si>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</si>
  <si>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</si>
  <si>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</si>
  <si>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</si>
  <si>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</si>
  <si>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</si>
  <si>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</si>
  <si>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</si>
  <si>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</si>
  <si>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</si>
  <si>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</si>
  <si>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</si>
  <si>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</si>
  <si>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</si>
  <si>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</si>
  <si>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</si>
  <si>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</si>
  <si>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</si>
  <si>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</si>
  <si>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</si>
  <si>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</si>
  <si>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</si>
  <si>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</si>
  <si>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</si>
  <si>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</si>
  <si>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</si>
  <si>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</si>
  <si>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</si>
  <si>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</si>
  <si>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</si>
  <si>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</si>
  <si>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</si>
  <si>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</si>
  <si>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</si>
  <si>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</si>
  <si>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</si>
  <si>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</si>
  <si>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</si>
  <si>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</si>
  <si>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</si>
  <si>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</si>
  <si>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</si>
  <si>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</si>
  <si>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</si>
  <si>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</si>
  <si>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</si>
  <si>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</si>
  <si>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</si>
  <si>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</si>
  <si>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</si>
  <si>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</si>
  <si>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</si>
  <si>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</si>
  <si>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</si>
  <si>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</si>
  <si>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</si>
  <si>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</si>
  <si>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</si>
  <si>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</si>
  <si>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</si>
  <si>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</si>
  <si>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</si>
  <si>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</si>
  <si>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</si>
  <si>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</si>
  <si>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</si>
  <si>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</si>
  <si>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</si>
  <si>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</si>
  <si>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</si>
  <si>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</si>
  <si>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</si>
  <si>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</si>
  <si>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</si>
  <si>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</si>
  <si>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</si>
  <si>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</si>
  <si>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</si>
  <si>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</si>
  <si>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</si>
  <si>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</si>
  <si>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</si>
  <si>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</si>
  <si>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</si>
  <si>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</si>
  <si>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</si>
  <si>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</si>
  <si>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</si>
  <si>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</si>
  <si>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</si>
  <si>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</si>
  <si>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</si>
  <si>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</si>
  <si>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</si>
  <si>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</si>
  <si>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</si>
  <si>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</si>
  <si>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</si>
  <si>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</si>
  <si>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</si>
  <si>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</si>
  <si>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</si>
  <si>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</si>
  <si>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</si>
  <si>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</si>
  <si>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</si>
  <si>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</si>
  <si>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</si>
  <si>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</si>
  <si>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</si>
  <si>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</si>
  <si>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</si>
  <si>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</si>
  <si>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</si>
  <si>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</si>
  <si>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</si>
  <si>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</si>
  <si>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</si>
  <si>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</si>
  <si>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</si>
  <si>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</si>
  <si>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</si>
  <si>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</si>
  <si>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</si>
  <si>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</si>
  <si>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</si>
  <si>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</si>
  <si>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</si>
  <si>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</si>
  <si>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</si>
  <si>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</si>
  <si>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</si>
  <si>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</si>
  <si>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</si>
  <si>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</si>
  <si>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</si>
  <si>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</si>
  <si>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</si>
  <si>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</si>
  <si>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</si>
  <si>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</si>
  <si>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</si>
  <si>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</si>
  <si>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</si>
  <si>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</si>
  <si>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</si>
  <si>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</si>
  <si>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</si>
  <si>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</si>
  <si>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</si>
  <si>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</si>
  <si>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</si>
  <si>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</si>
  <si>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</si>
  <si>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</si>
  <si>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</si>
  <si>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</si>
  <si>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</si>
  <si>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</si>
  <si>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</si>
  <si>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</si>
  <si>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</si>
  <si>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</si>
  <si>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</si>
  <si>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</si>
  <si>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</si>
  <si>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</si>
  <si>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</si>
  <si>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</si>
  <si>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</si>
  <si>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</si>
  <si>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</si>
  <si>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</si>
  <si>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</si>
  <si>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</si>
  <si>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</si>
  <si>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</si>
  <si>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</si>
  <si>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</si>
  <si>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</si>
  <si>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</si>
  <si>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</si>
  <si>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</si>
  <si>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</si>
  <si>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</si>
  <si>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</si>
  <si>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</si>
  <si>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</si>
  <si>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</si>
  <si>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</si>
  <si>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</si>
  <si>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</si>
  <si>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</si>
  <si>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</si>
  <si>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</si>
  <si>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</si>
  <si>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</si>
  <si>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</si>
  <si>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</si>
  <si>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</si>
  <si>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</si>
  <si>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</si>
  <si>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</si>
  <si>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</si>
  <si>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</si>
  <si>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</si>
  <si>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</si>
  <si>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</si>
  <si>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</si>
  <si>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</si>
  <si>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</si>
  <si>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</si>
  <si>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</si>
  <si>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</si>
  <si>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</si>
  <si>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</si>
  <si>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</si>
  <si>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</si>
  <si>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</si>
  <si>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</si>
  <si>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</si>
  <si>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</si>
  <si>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</si>
  <si>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</si>
  <si>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</si>
  <si>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</si>
  <si>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</si>
  <si>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</si>
  <si>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</si>
  <si>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</si>
  <si>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</si>
  <si>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</si>
  <si>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</si>
  <si>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</si>
  <si>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</si>
  <si>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</si>
  <si>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</si>
  <si>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</si>
  <si>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</si>
  <si>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</si>
  <si>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</si>
  <si>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</si>
  <si>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</si>
  <si>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</si>
  <si>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</si>
  <si>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</si>
  <si>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</si>
  <si>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</si>
  <si>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</si>
  <si>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</si>
  <si>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</si>
  <si>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</si>
  <si>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</si>
  <si>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</si>
  <si>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</si>
  <si>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</si>
  <si>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</si>
  <si>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</si>
  <si>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</si>
  <si>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</si>
  <si>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</si>
  <si>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</si>
  <si>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</si>
  <si>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</si>
  <si>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</si>
  <si>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</si>
  <si>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</si>
  <si>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</si>
  <si>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</si>
  <si>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</si>
  <si>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</si>
  <si>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</si>
  <si>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</si>
  <si>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</si>
  <si>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</si>
  <si>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</si>
  <si>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</si>
  <si>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</si>
  <si>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</si>
  <si>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</si>
  <si>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</si>
  <si>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</si>
  <si>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</si>
  <si>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</si>
  <si>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</si>
  <si>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</si>
  <si>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</si>
  <si>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</si>
  <si>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</si>
  <si>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</si>
  <si>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</si>
  <si>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</si>
  <si>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</si>
  <si>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</si>
  <si>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</si>
  <si>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</si>
  <si>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</si>
  <si>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</si>
  <si>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</si>
  <si>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</si>
  <si>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</si>
  <si>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</si>
  <si>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</si>
  <si>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</si>
  <si>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</si>
  <si>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</si>
  <si>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</si>
  <si>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</si>
  <si>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</si>
  <si>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</si>
  <si>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</si>
  <si>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</si>
  <si>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</si>
  <si>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</si>
  <si>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</si>
  <si>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</si>
  <si>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</si>
  <si>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</si>
  <si>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</si>
  <si>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</si>
  <si>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</si>
  <si>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</si>
  <si>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</si>
  <si>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</si>
  <si>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</si>
  <si>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</si>
  <si>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</si>
  <si>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</si>
  <si>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</si>
  <si>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</si>
  <si>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</si>
  <si>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</si>
  <si>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</si>
  <si>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</si>
  <si>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</si>
  <si>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</si>
  <si>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</si>
  <si>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</si>
  <si>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</si>
  <si>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</si>
  <si>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</si>
  <si>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</si>
  <si>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</si>
  <si>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</si>
  <si>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</si>
  <si>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</si>
  <si>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</si>
  <si>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</si>
  <si>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</si>
  <si>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</si>
  <si>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</si>
  <si>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</si>
  <si>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</si>
  <si>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</si>
  <si>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</si>
  <si>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</si>
  <si>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</si>
  <si>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</si>
  <si>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</si>
  <si>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</si>
  <si>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</si>
  <si>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</si>
  <si>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</si>
  <si>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</si>
  <si>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</si>
  <si>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</si>
  <si>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</si>
  <si>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</si>
  <si>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</si>
  <si>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</si>
  <si>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</si>
  <si>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</si>
  <si>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</si>
  <si>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</si>
  <si>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</si>
  <si>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</si>
  <si>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</si>
  <si>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</si>
  <si>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</si>
  <si>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</si>
  <si>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</si>
  <si>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</si>
  <si>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</si>
  <si>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</si>
  <si>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</si>
  <si>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</si>
  <si>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</si>
  <si>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</si>
  <si>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</si>
  <si>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</si>
  <si>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</si>
  <si>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</si>
  <si>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</si>
  <si>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</si>
  <si>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</si>
  <si>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</si>
  <si>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</si>
  <si>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</si>
  <si>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</si>
  <si>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</si>
  <si>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</si>
  <si>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</si>
  <si>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</si>
  <si>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</si>
  <si>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</si>
  <si>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</si>
  <si>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</si>
  <si>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</si>
  <si>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</si>
  <si>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</si>
  <si>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</si>
  <si>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</si>
  <si>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</si>
  <si>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</si>
  <si>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</si>
  <si>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</si>
  <si>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</si>
  <si>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</si>
  <si>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</si>
  <si>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</si>
  <si>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</si>
  <si>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</si>
  <si>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</si>
  <si>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</si>
  <si>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</si>
  <si>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</si>
  <si>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</si>
  <si>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</si>
  <si>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</si>
  <si>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</si>
  <si>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</si>
  <si>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</si>
  <si>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</si>
  <si>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</si>
  <si>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</si>
  <si>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</si>
  <si>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</si>
  <si>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</si>
  <si>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</si>
  <si>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</si>
  <si>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</si>
  <si>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</si>
  <si>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</si>
  <si>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</si>
  <si>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</si>
  <si>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</si>
  <si>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</si>
  <si>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</si>
  <si>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</si>
  <si>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</si>
  <si>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</si>
  <si>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</si>
  <si>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</si>
  <si>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</si>
  <si>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</si>
  <si>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</si>
  <si>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</si>
  <si>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</si>
  <si>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</si>
  <si>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</si>
  <si>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</si>
  <si>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</si>
  <si>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</si>
  <si>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</si>
  <si>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</si>
  <si>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</si>
  <si>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</si>
  <si>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</si>
  <si>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</si>
  <si>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</si>
  <si>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</si>
  <si>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</si>
  <si>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</si>
  <si>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</si>
  <si>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</si>
  <si>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</si>
  <si>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</si>
  <si>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</si>
  <si>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</si>
  <si>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</si>
  <si>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</si>
  <si>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</si>
  <si>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</si>
  <si>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</si>
  <si>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</si>
  <si>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</si>
  <si>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</si>
  <si>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</si>
  <si>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</si>
  <si>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</si>
  <si>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</si>
  <si>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</si>
  <si>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</si>
  <si>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</si>
  <si>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</si>
  <si>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</si>
  <si>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</si>
  <si>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</si>
  <si>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</si>
  <si>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</si>
  <si>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</si>
  <si>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</si>
  <si>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</si>
  <si>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</si>
  <si>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</si>
  <si>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</si>
  <si>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</si>
  <si>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</si>
  <si>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</si>
  <si>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</si>
  <si>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</si>
  <si>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</si>
  <si>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</si>
  <si>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</si>
  <si>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</si>
  <si>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</si>
  <si>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</si>
  <si>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</si>
  <si>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</si>
  <si>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</si>
  <si>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</si>
  <si>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</si>
  <si>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</si>
  <si>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</si>
  <si>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</si>
  <si>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</si>
  <si>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</si>
  <si>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</si>
  <si>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</si>
  <si>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</si>
  <si>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</si>
  <si>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</si>
  <si>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</si>
  <si>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</si>
  <si>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</si>
  <si>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</si>
  <si>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</si>
  <si>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</si>
  <si>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</si>
  <si>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</si>
  <si>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</si>
  <si>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</si>
  <si>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</si>
  <si>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</si>
  <si>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</si>
  <si>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</si>
  <si>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</si>
  <si>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</si>
  <si>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</si>
  <si>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</si>
  <si>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</si>
  <si>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</si>
  <si>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</si>
  <si>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</si>
  <si>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</si>
  <si>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</si>
  <si>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</si>
  <si>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</si>
  <si>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</si>
  <si>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</si>
  <si>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</si>
  <si>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</si>
  <si>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</si>
  <si>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</si>
  <si>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</si>
  <si>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</si>
  <si>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</si>
  <si>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</si>
  <si>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</si>
  <si>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</si>
  <si>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</si>
  <si>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</si>
  <si>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</si>
  <si>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</si>
  <si>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</si>
  <si>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</si>
  <si>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</si>
  <si>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</si>
  <si>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</si>
  <si>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</si>
  <si>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</si>
  <si>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</si>
  <si>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</si>
  <si>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</si>
  <si>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</si>
  <si>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</si>
  <si>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</si>
  <si>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</si>
  <si>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</si>
  <si>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</si>
  <si>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</si>
  <si>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</si>
  <si>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</si>
  <si>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</si>
  <si>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</si>
  <si>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</si>
  <si>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</si>
  <si>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</si>
  <si>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</si>
  <si>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</si>
  <si>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</si>
  <si>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</si>
  <si>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</si>
  <si>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</si>
  <si>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</si>
  <si>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</si>
  <si>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</si>
  <si>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</si>
  <si>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</si>
  <si>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</si>
  <si>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</si>
  <si>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</si>
  <si>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</si>
  <si>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</si>
  <si>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</si>
  <si>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</si>
  <si>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</si>
  <si>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</si>
  <si>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</si>
  <si>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</si>
  <si>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</si>
  <si>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</si>
  <si>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</si>
  <si>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</si>
  <si>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</si>
  <si>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</si>
  <si>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</si>
  <si>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</si>
  <si>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</si>
  <si>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</si>
  <si>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</si>
  <si>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</si>
  <si>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</si>
  <si>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</si>
  <si>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</si>
  <si>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</si>
  <si>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</si>
  <si>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</si>
  <si>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</si>
  <si>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</si>
  <si>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</si>
  <si>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</si>
  <si>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</si>
  <si>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</si>
  <si>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</si>
  <si>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</si>
  <si>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</si>
  <si>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</si>
  <si>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</si>
  <si>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</si>
  <si>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</si>
  <si>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</si>
  <si>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</si>
  <si>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</si>
  <si>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</si>
  <si>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</si>
  <si>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</si>
  <si>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</si>
  <si>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</si>
  <si>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</si>
  <si>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</si>
  <si>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</si>
  <si>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</si>
  <si>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</si>
  <si>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</si>
  <si>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</si>
  <si>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</si>
  <si>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</si>
  <si>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</si>
  <si>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</si>
  <si>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</si>
  <si>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</si>
  <si>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</si>
  <si>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</si>
  <si>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</si>
  <si>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</si>
  <si>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</si>
  <si>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</si>
  <si>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</si>
  <si>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</si>
  <si>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</si>
  <si>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</si>
  <si>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</si>
  <si>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</si>
  <si>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</si>
  <si>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</si>
  <si>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</si>
  <si>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</si>
  <si>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</si>
  <si>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</si>
  <si>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</si>
  <si>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</si>
  <si>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</si>
  <si>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</si>
  <si>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</si>
  <si>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</si>
  <si>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</si>
  <si>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</si>
  <si>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</si>
  <si>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</si>
  <si>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</si>
  <si>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</si>
  <si>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</si>
  <si>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</si>
  <si>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</si>
  <si>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</si>
  <si>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</si>
  <si>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</si>
  <si>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</si>
  <si>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</si>
  <si>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</si>
  <si>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</si>
  <si>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</si>
  <si>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</si>
  <si>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</si>
  <si>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</si>
  <si>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</si>
  <si>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</si>
  <si>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</si>
  <si>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</si>
  <si>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</si>
  <si>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</si>
  <si>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</si>
  <si>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</si>
  <si>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</si>
  <si>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</si>
  <si>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</si>
  <si>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</si>
  <si>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</si>
  <si>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</si>
  <si>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</si>
  <si>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</si>
  <si>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</si>
  <si>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</si>
  <si>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</si>
  <si>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</si>
  <si>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</si>
  <si>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</si>
  <si>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</si>
  <si>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</si>
  <si>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</si>
  <si>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</si>
  <si>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</si>
  <si>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</si>
  <si>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</si>
  <si>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</si>
  <si>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</si>
  <si>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</si>
  <si>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</si>
  <si>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</si>
  <si>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</si>
  <si>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</si>
  <si>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</si>
  <si>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</si>
  <si>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</si>
  <si>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</si>
  <si>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</si>
  <si>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</si>
  <si>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</si>
  <si>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</si>
  <si>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</si>
  <si>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</si>
  <si>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</si>
  <si>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</si>
  <si>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</si>
  <si>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</si>
  <si>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</si>
  <si>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</si>
  <si>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</si>
  <si>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</si>
  <si>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</si>
  <si>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</si>
  <si>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</si>
  <si>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</si>
  <si>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</si>
  <si>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</si>
  <si>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</si>
  <si>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</si>
  <si>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</si>
  <si>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</si>
  <si>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</si>
  <si>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</si>
  <si>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</si>
  <si>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</si>
  <si>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</si>
  <si>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</si>
  <si>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</si>
  <si>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</si>
  <si>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</si>
  <si>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</si>
  <si>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</si>
  <si>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</si>
  <si>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</si>
  <si>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</si>
  <si>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</si>
  <si>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</si>
  <si>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</si>
  <si>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</si>
  <si>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</si>
  <si>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</si>
  <si>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</si>
  <si>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</si>
  <si>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</si>
  <si>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</si>
  <si>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</si>
  <si>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</si>
  <si>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</si>
  <si>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</si>
  <si>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</si>
  <si>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</si>
  <si>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</si>
  <si>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</si>
  <si>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</si>
  <si>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</si>
  <si>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</si>
  <si>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</si>
  <si>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</si>
  <si>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</si>
  <si>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</si>
  <si>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</si>
  <si>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</si>
  <si>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</si>
  <si>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</si>
  <si>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</si>
  <si>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</si>
  <si>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</si>
  <si>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</si>
  <si>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</si>
  <si>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</si>
  <si>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</si>
  <si>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</si>
  <si>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</si>
  <si>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</si>
  <si>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</si>
  <si>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</si>
  <si>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</si>
  <si>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</si>
  <si>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</si>
  <si>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</si>
  <si>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</si>
  <si>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</si>
  <si>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</si>
  <si>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</si>
  <si>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</si>
  <si>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</si>
  <si>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</si>
  <si>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</si>
  <si>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</si>
  <si>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</si>
  <si>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</si>
  <si>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</si>
  <si>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</si>
  <si>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</si>
  <si>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</si>
  <si>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</si>
  <si>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</si>
  <si>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</si>
  <si>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</si>
  <si>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</si>
  <si>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</si>
  <si>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</si>
  <si>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</si>
  <si>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</si>
  <si>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</si>
  <si>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</si>
  <si>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</si>
  <si>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</si>
  <si>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</si>
  <si>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</si>
  <si>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</si>
  <si>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</si>
  <si>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</si>
  <si>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</si>
  <si>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</si>
  <si>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</si>
  <si>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</si>
  <si>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</si>
  <si>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</si>
  <si>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</si>
  <si>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</si>
  <si>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</si>
  <si>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</si>
  <si>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</si>
  <si>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</si>
  <si>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</si>
  <si>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</si>
  <si>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</si>
  <si>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</si>
  <si>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</si>
  <si>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</si>
  <si>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</si>
  <si>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</si>
  <si>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</si>
  <si>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</si>
  <si>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</si>
  <si>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</si>
  <si>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</si>
  <si>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</si>
  <si>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</si>
  <si>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</si>
  <si>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</si>
  <si>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</si>
  <si>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</si>
  <si>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</si>
  <si>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</si>
  <si>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</si>
  <si>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</si>
  <si>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</si>
  <si>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</si>
  <si>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</si>
  <si>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</si>
  <si>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</si>
  <si>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</si>
  <si>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</si>
  <si>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</si>
  <si>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</si>
  <si>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</si>
  <si>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</si>
  <si>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</si>
  <si>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</si>
  <si>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</si>
  <si>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</si>
  <si>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</si>
  <si>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</si>
  <si>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</si>
  <si>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</si>
  <si>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</si>
  <si>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</si>
  <si>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</si>
  <si>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</si>
  <si>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</si>
  <si>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</si>
  <si>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</si>
  <si>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</si>
  <si>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</si>
  <si>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</si>
  <si>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</si>
  <si>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</si>
  <si>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</si>
  <si>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</si>
  <si>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</si>
  <si>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</si>
  <si>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</si>
  <si>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</si>
  <si>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</si>
  <si>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</si>
  <si>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</si>
  <si>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</si>
  <si>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</si>
  <si>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</si>
  <si>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</si>
  <si>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</si>
  <si>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</si>
  <si>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</si>
  <si>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</si>
  <si>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</si>
  <si>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</si>
  <si>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</si>
  <si>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</si>
  <si>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</si>
  <si>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</si>
  <si>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</si>
  <si>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</si>
  <si>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</si>
  <si>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</si>
  <si>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</si>
  <si>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</si>
  <si>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</si>
  <si>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</si>
  <si>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</si>
  <si>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</si>
  <si>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</si>
  <si>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</si>
  <si>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</si>
  <si>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</si>
  <si>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</si>
  <si>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</si>
  <si>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</si>
  <si>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</si>
  <si>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</si>
  <si>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</si>
  <si>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</si>
  <si>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</si>
  <si>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</si>
  <si>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</si>
  <si>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</si>
  <si>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</si>
  <si>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</si>
  <si>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</si>
  <si>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</si>
  <si>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</si>
  <si>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</si>
  <si>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</si>
  <si>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</si>
  <si>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</si>
  <si>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</si>
  <si>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</si>
  <si>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</si>
  <si>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</si>
  <si>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</si>
  <si>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</si>
  <si>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</si>
  <si>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</si>
  <si>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</si>
  <si>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</si>
  <si>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</si>
  <si>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</si>
  <si>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</si>
  <si>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</si>
  <si>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</si>
  <si>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</si>
  <si>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</si>
  <si>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</si>
  <si>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</si>
  <si>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</si>
  <si>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</si>
  <si>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</si>
  <si>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</si>
  <si>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</si>
  <si>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</si>
  <si>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</si>
  <si>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</si>
  <si>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</si>
  <si>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</si>
  <si>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</si>
  <si>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</si>
  <si>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</si>
  <si>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</si>
  <si>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</si>
  <si>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</si>
  <si>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</si>
  <si>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</si>
  <si>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</si>
  <si>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</si>
  <si>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</si>
  <si>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</si>
  <si>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</si>
  <si>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</si>
  <si>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</si>
  <si>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</si>
  <si>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</si>
  <si>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</si>
  <si>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</si>
  <si>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</si>
  <si>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</si>
  <si>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</si>
  <si>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</si>
  <si>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</si>
  <si>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</si>
  <si>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</si>
  <si>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</si>
  <si>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</si>
  <si>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</si>
  <si>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</si>
  <si>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</si>
  <si>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</si>
  <si>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</si>
  <si>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</si>
  <si>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</si>
  <si>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</si>
  <si>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</si>
  <si>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</si>
  <si>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</si>
  <si>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</si>
  <si>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</si>
  <si>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</si>
  <si>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</si>
  <si>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</si>
  <si>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</si>
  <si>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</si>
  <si>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</si>
  <si>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</si>
  <si>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</si>
  <si>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</si>
  <si>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</si>
  <si>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</si>
  <si>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</si>
  <si>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</si>
  <si>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</si>
  <si>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</si>
  <si>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</si>
  <si>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</si>
  <si>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</si>
  <si>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</si>
  <si>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</si>
  <si>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</si>
  <si>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</si>
  <si>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</si>
  <si>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</si>
  <si>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</si>
  <si>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</si>
  <si>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</si>
  <si>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</si>
  <si>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</si>
  <si>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</si>
  <si>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</si>
  <si>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</si>
  <si>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</si>
  <si>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</si>
  <si>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</si>
  <si>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</si>
  <si>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</si>
  <si>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</si>
  <si>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</si>
  <si>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</si>
  <si>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</si>
  <si>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</si>
  <si>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</si>
  <si>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</si>
  <si>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</si>
  <si>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</si>
  <si>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</si>
  <si>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</si>
  <si>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</si>
  <si>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</si>
  <si>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</si>
  <si>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</si>
  <si>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</si>
  <si>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</si>
  <si>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</si>
  <si>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</si>
  <si>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</si>
  <si>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</si>
  <si>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</si>
  <si>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</si>
  <si>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</si>
  <si>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</si>
  <si>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</si>
  <si>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</si>
  <si>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</si>
  <si>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</si>
  <si>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</si>
  <si>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</si>
  <si>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</si>
  <si>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</si>
  <si>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</si>
  <si>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</si>
  <si>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</si>
  <si>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</si>
  <si>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</si>
  <si>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</si>
  <si>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</si>
  <si>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</si>
  <si>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</si>
  <si>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</si>
  <si>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</si>
  <si>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</si>
  <si>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</si>
  <si>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</si>
  <si>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</si>
  <si>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</si>
  <si>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</si>
  <si>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</si>
  <si>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</si>
  <si>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</si>
  <si>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</si>
  <si>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</si>
  <si>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</si>
  <si>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</si>
  <si>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</si>
  <si>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</si>
  <si>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</si>
  <si>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</si>
  <si>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</si>
  <si>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</si>
  <si>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</si>
  <si>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</si>
  <si>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</si>
  <si>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</si>
  <si>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</si>
  <si>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</si>
  <si>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</si>
  <si>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</si>
  <si>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</si>
  <si>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</si>
  <si>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</si>
  <si>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</si>
  <si>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</si>
  <si>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</si>
  <si>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</si>
  <si>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</si>
  <si>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</si>
  <si>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</si>
  <si>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</si>
  <si>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</si>
  <si>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</si>
  <si>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</si>
  <si>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</si>
  <si>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</si>
  <si>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</si>
  <si>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</si>
  <si>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</si>
  <si>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</si>
  <si>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</si>
  <si>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</si>
  <si>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</si>
  <si>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</si>
  <si>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</si>
  <si>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</si>
  <si>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</si>
  <si>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</si>
  <si>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</si>
  <si>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</si>
  <si>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</si>
  <si>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</si>
  <si>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</si>
  <si>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</si>
  <si>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</si>
  <si>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</si>
  <si>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</si>
  <si>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</si>
  <si>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</si>
  <si>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</si>
  <si>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</si>
  <si>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</si>
  <si>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</si>
  <si>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</si>
  <si>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</si>
  <si>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</si>
  <si>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</si>
  <si>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</si>
  <si>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</si>
  <si>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</si>
  <si>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</si>
  <si>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</si>
  <si>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</si>
  <si>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</si>
  <si>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</si>
  <si>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</si>
  <si>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</si>
  <si>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</si>
  <si>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</si>
  <si>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</si>
  <si>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</si>
  <si>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</si>
  <si>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</si>
  <si>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</si>
  <si>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</si>
  <si>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</si>
  <si>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</si>
  <si>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</si>
  <si>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</si>
  <si>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</si>
  <si>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</si>
  <si>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</si>
  <si>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</si>
  <si>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</si>
  <si>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</si>
  <si>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</si>
  <si>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</si>
  <si>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</si>
  <si>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</si>
  <si>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</si>
  <si>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</si>
  <si>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</si>
  <si>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</si>
  <si>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</si>
  <si>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</si>
  <si>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</si>
  <si>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</si>
  <si>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</si>
  <si>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</si>
  <si>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</si>
  <si>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</si>
  <si>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</si>
  <si>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</si>
  <si>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</si>
  <si>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</si>
  <si>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</si>
  <si>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</si>
  <si>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</si>
  <si>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</si>
  <si>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</si>
  <si>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</si>
  <si>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</si>
  <si>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</si>
  <si>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</si>
  <si>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</si>
  <si>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</si>
  <si>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</si>
  <si>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</si>
  <si>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</si>
  <si>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</si>
  <si>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</si>
  <si>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</si>
  <si>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</si>
  <si>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</si>
  <si>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</si>
  <si>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</si>
  <si>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</si>
  <si>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</si>
  <si>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</si>
  <si>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</si>
  <si>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</si>
  <si>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</si>
  <si>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</si>
  <si>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</si>
  <si>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</si>
  <si>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</si>
  <si>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</si>
  <si>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</si>
  <si>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</si>
  <si>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</si>
  <si>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</si>
  <si>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</si>
  <si>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</si>
  <si>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</si>
  <si>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</si>
  <si>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</si>
  <si>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</si>
  <si>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</si>
  <si>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</si>
  <si>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</si>
  <si>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</si>
  <si>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</si>
  <si>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</si>
  <si>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</si>
  <si>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</si>
  <si>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</si>
  <si>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</si>
  <si>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</si>
  <si>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</si>
  <si>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</si>
  <si>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</si>
  <si>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</si>
  <si>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</si>
  <si>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</si>
  <si>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</si>
  <si>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</si>
  <si>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</si>
  <si>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</si>
  <si>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</si>
  <si>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</si>
  <si>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</si>
  <si>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</si>
  <si>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</si>
  <si>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</si>
  <si>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</si>
  <si>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</si>
  <si>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</si>
  <si>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</si>
  <si>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</si>
  <si>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</si>
  <si>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</si>
  <si>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</si>
  <si>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</si>
  <si>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</si>
  <si>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</si>
  <si>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</si>
  <si>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</si>
  <si>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</si>
  <si>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</si>
  <si>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</si>
  <si>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</si>
  <si>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</si>
  <si>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</si>
  <si>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</si>
  <si>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</si>
  <si>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</si>
  <si>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</si>
  <si>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</si>
  <si>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</si>
  <si>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</si>
  <si>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</si>
  <si>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</si>
  <si>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</si>
  <si>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</si>
  <si>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</si>
  <si>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</si>
  <si>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</si>
  <si>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</si>
  <si>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</si>
  <si>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</si>
  <si>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</si>
  <si>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</si>
  <si>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</si>
  <si>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</si>
  <si>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</si>
  <si>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</si>
  <si>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</si>
  <si>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</si>
  <si>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</si>
  <si>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</si>
  <si>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</si>
  <si>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</si>
  <si>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</si>
  <si>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</si>
  <si>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</si>
  <si>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</si>
  <si>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</si>
  <si>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</si>
  <si>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</si>
  <si>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</si>
  <si>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</si>
  <si>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</si>
  <si>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</si>
  <si>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</si>
  <si>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</si>
  <si>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</si>
  <si>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</si>
  <si>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</si>
  <si>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</si>
  <si>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</si>
  <si>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</si>
  <si>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</si>
  <si>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</si>
  <si>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</si>
  <si>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</si>
  <si>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</si>
  <si>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</si>
  <si>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</si>
  <si>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</si>
  <si>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</si>
  <si>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</si>
  <si>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</si>
  <si>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</si>
  <si>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</si>
  <si>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</si>
  <si>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</si>
  <si>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</si>
  <si>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</si>
  <si>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</si>
  <si>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</si>
  <si>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</si>
  <si>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</si>
  <si>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</si>
  <si>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</si>
  <si>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</si>
  <si>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</si>
  <si>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</si>
  <si>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</si>
  <si>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</si>
  <si>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</si>
  <si>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</si>
  <si>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</si>
  <si>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</si>
  <si>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</si>
  <si>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</si>
  <si>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</si>
  <si>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</si>
  <si>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</si>
  <si>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</si>
  <si>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</si>
  <si>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</si>
  <si>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</si>
  <si>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</si>
  <si>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</si>
  <si>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</si>
  <si>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</si>
  <si>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</si>
  <si>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</si>
  <si>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</si>
  <si>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</si>
  <si>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</si>
  <si>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</si>
  <si>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</si>
  <si>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</si>
  <si>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</si>
  <si>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</si>
  <si>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</si>
  <si>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</si>
  <si>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</si>
  <si>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</si>
  <si>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</si>
  <si>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</si>
  <si>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</si>
  <si>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</si>
  <si>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</si>
  <si>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</si>
  <si>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</si>
  <si>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</si>
  <si>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</si>
  <si>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</si>
  <si>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</si>
  <si>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</si>
  <si>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</si>
  <si>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</si>
  <si>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</si>
  <si>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</si>
  <si>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</si>
  <si>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</si>
  <si>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</si>
  <si>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</si>
  <si>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</si>
  <si>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</si>
  <si>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</si>
  <si>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</si>
  <si>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</si>
  <si>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</si>
  <si>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</si>
  <si>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</si>
  <si>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</si>
  <si>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</si>
  <si>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</si>
  <si>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</si>
  <si>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</si>
  <si>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</si>
  <si>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</si>
  <si>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</si>
  <si>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</si>
  <si>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</si>
  <si>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</si>
  <si>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</si>
  <si>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</si>
  <si>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</si>
  <si>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</si>
  <si>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</si>
  <si>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</si>
  <si>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</si>
  <si>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</si>
  <si>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</si>
  <si>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</si>
  <si>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</si>
  <si>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</si>
  <si>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</si>
  <si>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</si>
  <si>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</si>
  <si>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</si>
  <si>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</si>
  <si>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</si>
  <si>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</si>
  <si>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</si>
  <si>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</si>
  <si>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</si>
  <si>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</si>
  <si>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</si>
  <si>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</si>
  <si>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</si>
  <si>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</si>
  <si>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</si>
  <si>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</si>
  <si>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</si>
  <si>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</si>
  <si>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</si>
  <si>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</si>
  <si>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</si>
  <si>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</si>
  <si>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</si>
  <si>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</si>
  <si>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</si>
  <si>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</si>
  <si>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</si>
  <si>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</si>
  <si>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</si>
  <si>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</si>
  <si>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</si>
  <si>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</si>
  <si>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</si>
  <si>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</si>
  <si>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</si>
  <si>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</si>
  <si>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</si>
  <si>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</si>
  <si>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</si>
  <si>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</si>
  <si>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</si>
  <si>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</si>
  <si>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</si>
  <si>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</si>
  <si>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</si>
  <si>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</si>
  <si>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</si>
  <si>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</si>
  <si>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</si>
  <si>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</si>
  <si>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</si>
  <si>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</si>
  <si>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</si>
  <si>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</si>
  <si>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</si>
  <si>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</si>
  <si>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</si>
  <si>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</si>
  <si>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</si>
  <si>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</si>
  <si>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</si>
  <si>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</si>
  <si>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</si>
  <si>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</si>
  <si>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</si>
  <si>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</si>
  <si>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</si>
  <si>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</si>
  <si>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</si>
  <si>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</si>
  <si>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</si>
  <si>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</si>
  <si>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</si>
  <si>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</si>
  <si>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</si>
  <si>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</si>
  <si>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</si>
  <si>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</si>
  <si>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</si>
  <si>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</si>
  <si>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</si>
  <si>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</si>
  <si>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</si>
  <si>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</si>
  <si>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</si>
  <si>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</si>
  <si>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</si>
  <si>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</si>
  <si>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</si>
  <si>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</si>
  <si>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</si>
  <si>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</si>
  <si>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</si>
  <si>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</si>
  <si>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</si>
  <si>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</si>
  <si>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</si>
  <si>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</si>
  <si>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</si>
  <si>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</si>
  <si>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</si>
  <si>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</si>
  <si>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</si>
  <si>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</si>
  <si>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</si>
  <si>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</si>
  <si>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</si>
  <si>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</si>
  <si>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</si>
  <si>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</si>
  <si>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</si>
  <si>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</si>
  <si>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</si>
  <si>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</si>
  <si>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</si>
  <si>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</si>
  <si>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</si>
  <si>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</si>
  <si>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</si>
  <si>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</si>
  <si>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</si>
  <si>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</si>
  <si>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</si>
  <si>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</si>
  <si>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</si>
  <si>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</si>
  <si>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</si>
  <si>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</si>
  <si>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</si>
  <si>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</si>
  <si>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</si>
  <si>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</si>
  <si>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</si>
  <si>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</si>
  <si>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</si>
  <si>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</si>
  <si>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</si>
  <si>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</si>
  <si>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</si>
  <si>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</si>
  <si>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</si>
  <si>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</si>
  <si>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</si>
  <si>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</si>
  <si>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</si>
  <si>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</si>
  <si>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</si>
  <si>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</si>
  <si>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</si>
  <si>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</si>
  <si>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</si>
  <si>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</si>
  <si>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</si>
  <si>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</si>
  <si>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</si>
  <si>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</si>
  <si>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</si>
  <si>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</si>
  <si>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</si>
  <si>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</si>
  <si>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</si>
  <si>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</si>
  <si>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</si>
  <si>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</si>
  <si>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</si>
  <si>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</si>
  <si>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</si>
  <si>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</si>
  <si>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</si>
  <si>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</si>
  <si>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</si>
  <si>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</si>
  <si>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</si>
  <si>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</si>
  <si>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</si>
  <si>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</si>
  <si>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</si>
  <si>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</si>
  <si>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</si>
  <si>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</si>
  <si>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</si>
  <si>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</si>
  <si>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</si>
  <si>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</si>
  <si>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</si>
  <si>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</si>
  <si>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</si>
  <si>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</si>
  <si>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</si>
  <si>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</si>
  <si>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</si>
  <si>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</si>
  <si>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</si>
  <si>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</si>
  <si>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</si>
  <si>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</si>
  <si>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</si>
  <si>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</si>
  <si>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</si>
  <si>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</si>
  <si>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</si>
  <si>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</si>
  <si>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</si>
  <si>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</si>
  <si>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</si>
  <si>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</si>
  <si>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</si>
  <si>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</si>
  <si>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</si>
  <si>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</si>
  <si>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</si>
  <si>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</si>
  <si>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</si>
  <si>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</si>
  <si>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</si>
  <si>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</si>
  <si>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</si>
  <si>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</si>
  <si>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</si>
  <si>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</si>
  <si>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</si>
  <si>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</si>
  <si>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</si>
  <si>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</si>
  <si>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</si>
  <si>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</si>
  <si>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</si>
  <si>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</si>
  <si>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</si>
  <si>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</si>
  <si>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</si>
  <si>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</si>
  <si>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</si>
  <si>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</si>
  <si>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</si>
  <si>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</si>
  <si>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</si>
  <si>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</si>
  <si>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</si>
  <si>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</si>
  <si>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</si>
  <si>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</si>
  <si>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</si>
  <si>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</si>
  <si>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</si>
  <si>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</si>
  <si>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</si>
  <si>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</si>
  <si>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</si>
  <si>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</si>
  <si>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</si>
  <si>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</si>
  <si>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</si>
  <si>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</si>
  <si>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</si>
  <si>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</si>
  <si>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</si>
  <si>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</si>
  <si>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</si>
  <si>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</si>
  <si>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</si>
  <si>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</si>
  <si>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</si>
  <si>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</si>
  <si>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</si>
  <si>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</si>
  <si>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</si>
  <si>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</si>
  <si>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</si>
  <si>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</si>
  <si>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</si>
  <si>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</si>
  <si>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</si>
  <si>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</si>
  <si>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</si>
  <si>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</si>
  <si>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</si>
  <si>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</si>
  <si>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</si>
  <si>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</si>
  <si>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</si>
  <si>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</si>
  <si>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</si>
  <si>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</si>
  <si>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</si>
  <si>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</si>
  <si>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</si>
  <si>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</si>
  <si>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</si>
  <si>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</si>
  <si>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</si>
  <si>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</si>
  <si>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</si>
  <si>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</si>
  <si>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</si>
  <si>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</si>
  <si>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</si>
  <si>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</si>
  <si>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</si>
  <si>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</si>
  <si>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</si>
  <si>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</si>
  <si>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</si>
  <si>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</si>
  <si>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</si>
  <si>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</si>
  <si>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</si>
  <si>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</si>
  <si>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</si>
  <si>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</si>
  <si>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</si>
  <si>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</si>
  <si>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</si>
  <si>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</si>
  <si>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</si>
  <si>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</si>
  <si>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</si>
  <si>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</si>
  <si>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</si>
  <si>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</si>
  <si>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</si>
  <si>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</si>
  <si>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</si>
  <si>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</si>
  <si>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</si>
  <si>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</si>
  <si>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</si>
  <si>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</si>
  <si>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</si>
  <si>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</si>
  <si>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</si>
  <si>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</si>
  <si>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</si>
  <si>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</si>
  <si>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</si>
  <si>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</si>
  <si>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</si>
  <si>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</si>
  <si>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</si>
  <si>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</si>
  <si>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</si>
  <si>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</si>
  <si>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</si>
  <si>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</si>
  <si>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</si>
  <si>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</si>
  <si>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</si>
  <si>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</si>
  <si>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</si>
  <si>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</si>
  <si>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</si>
  <si>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</si>
  <si>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</si>
  <si>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</si>
  <si>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</si>
  <si>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</si>
  <si>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</si>
  <si>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</si>
  <si>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</si>
  <si>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</si>
  <si>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</si>
  <si>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</si>
  <si>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</si>
  <si>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</si>
  <si>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</si>
  <si>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</si>
  <si>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</si>
  <si>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</si>
  <si>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</si>
  <si>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</si>
  <si>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</si>
  <si>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</si>
  <si>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</si>
  <si>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</si>
  <si>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</si>
  <si>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</si>
  <si>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</si>
  <si>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</si>
  <si>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</si>
  <si>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</si>
  <si>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</si>
  <si>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</si>
  <si>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</si>
  <si>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</si>
  <si>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</si>
  <si>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</si>
  <si>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</si>
  <si>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</si>
  <si>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</si>
  <si>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</si>
  <si>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</si>
  <si>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</si>
  <si>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</si>
  <si>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</si>
  <si>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</si>
  <si>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</si>
  <si>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</si>
  <si>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</si>
  <si>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</si>
  <si>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</si>
  <si>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</si>
  <si>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</si>
  <si>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</si>
  <si>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</si>
  <si>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</si>
  <si>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</si>
  <si>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</si>
  <si>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</si>
  <si>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</si>
  <si>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</si>
  <si>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</si>
  <si>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</si>
  <si>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</si>
  <si>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</si>
  <si>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</si>
  <si>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</si>
  <si>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</si>
  <si>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</si>
  <si>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</si>
  <si>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</si>
  <si>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</si>
  <si>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</si>
  <si>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</si>
  <si>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</si>
  <si>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</si>
  <si>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</si>
  <si>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</si>
  <si>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</si>
  <si>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</si>
  <si>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</si>
  <si>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</si>
  <si>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</si>
  <si>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</si>
  <si>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</si>
  <si>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</si>
  <si>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</si>
  <si>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</si>
  <si>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</si>
  <si>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</si>
  <si>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</si>
  <si>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</si>
  <si>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</si>
  <si>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</si>
  <si>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</si>
  <si>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</si>
  <si>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</si>
  <si>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</si>
  <si>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</si>
  <si>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</si>
  <si>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</si>
  <si>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</si>
  <si>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</si>
  <si>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</si>
  <si>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</si>
  <si>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</si>
  <si>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</si>
  <si>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</si>
  <si>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</si>
  <si>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</si>
  <si>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</si>
  <si>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</si>
  <si>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</si>
  <si>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</si>
  <si>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</si>
  <si>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</si>
  <si>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</si>
  <si>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</si>
  <si>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</si>
  <si>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</si>
  <si>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</si>
  <si>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</si>
  <si>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</si>
  <si>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</si>
  <si>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</si>
  <si>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</si>
  <si>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</si>
  <si>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</si>
  <si>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</si>
  <si>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</si>
  <si>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</si>
  <si>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</si>
  <si>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</si>
  <si>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</si>
  <si>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</si>
  <si>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</si>
  <si>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</si>
  <si>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</si>
  <si>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</si>
  <si>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</si>
  <si>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</si>
  <si>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</si>
  <si>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</si>
  <si>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</si>
  <si>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</si>
  <si>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</si>
  <si>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</si>
  <si>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</si>
  <si>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</si>
  <si>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</si>
  <si>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</si>
  <si>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</si>
  <si>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</si>
  <si>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</si>
  <si>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</si>
  <si>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</si>
  <si>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</si>
  <si>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</si>
  <si>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</si>
  <si>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</si>
  <si>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</si>
  <si>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</si>
  <si>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</si>
  <si>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</si>
  <si>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</si>
  <si>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</si>
  <si>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</si>
  <si>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</si>
  <si>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</si>
  <si>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</si>
  <si>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</si>
  <si>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</si>
  <si>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</si>
  <si>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</si>
  <si>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</si>
  <si>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</si>
  <si>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</si>
  <si>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</si>
  <si>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</si>
  <si>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</si>
  <si>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</si>
  <si>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</si>
  <si>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</si>
  <si>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</si>
  <si>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</si>
  <si>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</si>
  <si>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</si>
  <si>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</si>
  <si>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</si>
  <si>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</si>
  <si>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</si>
  <si>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</si>
  <si>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</si>
  <si>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</si>
  <si>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</si>
  <si>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</si>
  <si>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</si>
  <si>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</si>
  <si>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</si>
  <si>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</si>
  <si>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</si>
  <si>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</si>
  <si>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</si>
  <si>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</si>
  <si>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</si>
  <si>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</si>
  <si>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</si>
  <si>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</si>
  <si>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</si>
  <si>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</si>
  <si>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</si>
  <si>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</si>
  <si>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</si>
  <si>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</si>
  <si>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</si>
  <si>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</si>
  <si>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</si>
  <si>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</si>
  <si>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</si>
  <si>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</si>
  <si>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</si>
  <si>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</si>
  <si>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</si>
  <si>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</si>
  <si>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</si>
  <si>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</si>
  <si>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</si>
  <si>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</si>
  <si>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</si>
  <si>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</si>
  <si>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</si>
  <si>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</si>
  <si>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</si>
  <si>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</si>
  <si>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</si>
  <si>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</si>
  <si>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</si>
  <si>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</si>
  <si>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</si>
  <si>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</si>
  <si>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</si>
  <si>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</si>
  <si>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</si>
  <si>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</si>
  <si>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</si>
  <si>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</si>
  <si>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</si>
  <si>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</si>
  <si>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</si>
  <si>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</si>
  <si>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</si>
  <si>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</si>
  <si>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</si>
  <si>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</si>
  <si>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</si>
  <si>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</si>
  <si>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</si>
  <si>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</si>
  <si>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</si>
  <si>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</si>
  <si>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</si>
  <si>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</si>
  <si>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</si>
  <si>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</si>
  <si>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</si>
  <si>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</si>
  <si>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</si>
  <si>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</si>
  <si>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</si>
  <si>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</si>
  <si>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</si>
  <si>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</si>
  <si>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</si>
  <si>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</si>
  <si>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</si>
  <si>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</si>
  <si>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</si>
  <si>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</si>
  <si>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</si>
  <si>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</si>
  <si>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</si>
  <si>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</si>
  <si>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</si>
  <si>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</si>
  <si>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</si>
  <si>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</si>
  <si>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</si>
  <si>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</si>
  <si>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</si>
  <si>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</si>
  <si>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</si>
  <si>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</si>
  <si>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</si>
  <si>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</si>
  <si>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</si>
  <si>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</si>
  <si>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</si>
  <si>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</si>
  <si>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</si>
  <si>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</si>
  <si>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</si>
  <si>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</si>
  <si>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</si>
  <si>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</si>
  <si>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</si>
  <si>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</si>
  <si>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</si>
  <si>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</si>
  <si>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</si>
  <si>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</si>
  <si>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</si>
  <si>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</si>
  <si>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</si>
  <si>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</si>
  <si>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</si>
  <si>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</si>
  <si>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</si>
  <si>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</si>
  <si>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</si>
  <si>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</si>
  <si>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</si>
  <si>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</si>
  <si>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</si>
  <si>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</si>
  <si>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</si>
  <si>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</si>
  <si>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</si>
  <si>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</si>
  <si>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</si>
  <si>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</si>
  <si>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</si>
  <si>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</si>
  <si>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</si>
  <si>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</si>
  <si>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</si>
  <si>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</si>
  <si>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</si>
  <si>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</si>
  <si>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</si>
  <si>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</si>
  <si>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</si>
  <si>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</si>
  <si>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</si>
  <si>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</si>
  <si>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</si>
  <si>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</si>
  <si>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</si>
  <si>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</si>
  <si>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</si>
  <si>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</si>
  <si>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</si>
  <si>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</si>
  <si>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</si>
  <si>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</si>
  <si>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</si>
  <si>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</si>
  <si>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</si>
  <si>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</si>
  <si>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</si>
  <si>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</si>
  <si>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</si>
  <si>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</si>
  <si>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</si>
  <si>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</si>
  <si>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</si>
  <si>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</si>
  <si>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</si>
  <si>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</si>
  <si>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</si>
  <si>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</si>
  <si>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</si>
  <si>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</si>
  <si>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</si>
  <si>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</si>
  <si>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</si>
  <si>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</si>
  <si>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</si>
  <si>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</si>
  <si>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</si>
  <si>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</si>
  <si>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</si>
  <si>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</si>
  <si>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</si>
  <si>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</si>
  <si>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</si>
  <si>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</si>
  <si>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</si>
  <si>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</si>
  <si>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</si>
  <si>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</si>
  <si>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</si>
  <si>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</si>
  <si>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</si>
  <si>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</si>
  <si>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</si>
  <si>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</si>
  <si>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</si>
  <si>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</si>
  <si>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</si>
  <si>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</si>
  <si>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</si>
  <si>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</si>
  <si>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</si>
  <si>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</si>
  <si>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</si>
  <si>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</si>
  <si>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</si>
  <si>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</si>
  <si>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</si>
  <si>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</si>
  <si>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</si>
  <si>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</si>
  <si>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</si>
  <si>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</si>
  <si>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</si>
  <si>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</si>
  <si>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</si>
  <si>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</si>
  <si>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</si>
  <si>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</si>
  <si>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</si>
  <si>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</si>
  <si>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</si>
  <si>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</si>
  <si>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</si>
  <si>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</si>
  <si>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</si>
  <si>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</si>
  <si>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</si>
  <si>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</si>
  <si>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</si>
  <si>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</si>
  <si>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</si>
  <si>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</si>
  <si>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</si>
  <si>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</si>
  <si>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</si>
  <si>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</si>
  <si>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</si>
  <si>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</si>
  <si>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</si>
  <si>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</si>
  <si>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</si>
  <si>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</si>
  <si>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</si>
  <si>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</si>
  <si>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</si>
  <si>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</si>
  <si>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</si>
  <si>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</si>
  <si>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</si>
  <si>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</si>
  <si>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</si>
  <si>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</si>
  <si>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</si>
  <si>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</si>
  <si>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</si>
  <si>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</si>
  <si>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</si>
  <si>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</si>
  <si>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</si>
  <si>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</si>
  <si>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</si>
  <si>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</si>
  <si>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</si>
  <si>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</si>
  <si>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</si>
  <si>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</si>
  <si>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</si>
  <si>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</si>
  <si>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</si>
  <si>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</si>
  <si>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</si>
  <si>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</si>
  <si>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</si>
  <si>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</si>
  <si>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</si>
  <si>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</si>
  <si>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</si>
  <si>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</si>
  <si>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</si>
  <si>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</si>
  <si>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</si>
  <si>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</si>
  <si>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</si>
  <si>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</si>
  <si>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</si>
  <si>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</si>
  <si>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</si>
  <si>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</si>
  <si>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</si>
  <si>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</si>
  <si>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</si>
  <si>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</si>
  <si>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</si>
  <si>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</si>
  <si>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</si>
  <si>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</si>
  <si>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</si>
  <si>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</si>
  <si>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</si>
  <si>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</si>
  <si>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</si>
  <si>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</si>
  <si>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</si>
  <si>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</si>
  <si>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</si>
  <si>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</si>
  <si>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</si>
  <si>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</si>
  <si>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</si>
  <si>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</si>
  <si>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</si>
  <si>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</si>
  <si>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</si>
  <si>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</si>
  <si>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</si>
  <si>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</si>
  <si>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</si>
  <si>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</si>
  <si>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</si>
  <si>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</si>
  <si>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</si>
  <si>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</si>
  <si>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</si>
  <si>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</si>
  <si>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</si>
  <si>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</si>
  <si>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</si>
  <si>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</si>
  <si>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</si>
  <si>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</si>
  <si>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</si>
  <si>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</si>
  <si>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</si>
  <si>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</si>
  <si>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</si>
  <si>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</si>
  <si>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</si>
  <si>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</si>
  <si>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</si>
  <si>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</si>
  <si>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</si>
  <si>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</si>
  <si>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</si>
  <si>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</si>
  <si>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</si>
  <si>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</si>
  <si>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</si>
  <si>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</si>
  <si>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</si>
  <si>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</si>
  <si>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</si>
  <si>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</si>
  <si>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</si>
  <si>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</si>
  <si>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</si>
  <si>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</si>
  <si>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</si>
  <si>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</si>
  <si>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</si>
  <si>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</si>
  <si>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</si>
  <si>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</si>
  <si>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</si>
  <si>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</si>
  <si>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</si>
  <si>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</si>
  <si>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</si>
  <si>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</si>
  <si>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</si>
  <si>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</si>
  <si>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</si>
  <si>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</si>
  <si>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</si>
  <si>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</si>
  <si>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</si>
  <si>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</si>
  <si>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</si>
  <si>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</si>
  <si>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</si>
  <si>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</si>
  <si>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</si>
  <si>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</si>
  <si>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</si>
  <si>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</si>
  <si>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</si>
  <si>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</si>
  <si>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</si>
  <si>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</si>
  <si>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</si>
  <si>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</si>
  <si>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</si>
  <si>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</si>
  <si>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</si>
  <si>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</si>
  <si>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</si>
  <si>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</si>
  <si>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</si>
  <si>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</si>
  <si>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</si>
  <si>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</si>
  <si>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</si>
  <si>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</si>
  <si>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</si>
  <si>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</si>
  <si>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</si>
  <si>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</si>
  <si>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</si>
  <si>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</si>
  <si>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</si>
  <si>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</si>
  <si>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</si>
  <si>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</si>
  <si>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</si>
  <si>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</si>
  <si>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</si>
  <si>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</si>
  <si>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</si>
  <si>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</si>
  <si>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</si>
  <si>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</si>
  <si>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</si>
  <si>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</si>
  <si>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</si>
  <si>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</si>
  <si>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</si>
  <si>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</si>
  <si>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</si>
  <si>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</si>
  <si>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</si>
  <si>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</si>
  <si>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</si>
  <si>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</si>
  <si>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</si>
  <si>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</si>
  <si>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</si>
  <si>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</si>
  <si>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</si>
  <si>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</si>
  <si>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</si>
  <si>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</si>
  <si>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</si>
  <si>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</si>
  <si>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</si>
  <si>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</si>
  <si>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</si>
  <si>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</si>
  <si>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</si>
  <si>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</si>
  <si>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</si>
  <si>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</si>
  <si>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</si>
  <si>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</si>
  <si>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</si>
  <si>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</si>
  <si>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</si>
  <si>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</si>
  <si>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</si>
  <si>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</si>
  <si>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</si>
  <si>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</si>
  <si>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</si>
  <si>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</si>
  <si>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</si>
  <si>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</si>
  <si>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</si>
  <si>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</si>
  <si>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</si>
  <si>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</si>
  <si>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</si>
  <si>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</si>
  <si>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</si>
  <si>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</si>
  <si>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</si>
  <si>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</si>
  <si>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</si>
  <si>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</si>
  <si>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</si>
  <si>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</si>
  <si>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</si>
  <si>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</si>
  <si>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</si>
  <si>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</si>
  <si>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</si>
  <si>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</si>
  <si>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</si>
  <si>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</si>
  <si>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</si>
  <si>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</si>
  <si>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</si>
  <si>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</si>
  <si>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</si>
  <si>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</si>
  <si>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</si>
  <si>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</si>
  <si>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</si>
  <si>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</si>
  <si>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</si>
  <si>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</si>
  <si>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</si>
  <si>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</si>
  <si>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</si>
  <si>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</si>
  <si>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</si>
  <si>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</si>
  <si>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</si>
  <si>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</si>
  <si>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</si>
  <si>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</si>
  <si>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</si>
  <si>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</si>
  <si>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</si>
  <si>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</si>
  <si>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</si>
  <si>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</si>
  <si>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</si>
  <si>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</si>
  <si>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</si>
  <si>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</si>
  <si>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</si>
  <si>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</si>
  <si>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</si>
  <si>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</si>
  <si>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</si>
  <si>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</si>
  <si>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</si>
  <si>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</si>
  <si>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</si>
  <si>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</si>
  <si>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</si>
  <si>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</si>
  <si>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</si>
  <si>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</si>
  <si>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</si>
  <si>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</si>
  <si>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</si>
  <si>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</si>
  <si>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</si>
  <si>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</si>
  <si>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</si>
  <si>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</si>
  <si>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</si>
  <si>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</si>
  <si>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</si>
  <si>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</si>
  <si>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</si>
  <si>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</si>
  <si>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</si>
  <si>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</si>
  <si>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</si>
  <si>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</si>
  <si>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</si>
  <si>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</si>
  <si>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</si>
  <si>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</si>
  <si>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</si>
  <si>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</si>
  <si>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</si>
  <si>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</si>
  <si>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</si>
  <si>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</si>
  <si>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</si>
  <si>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</si>
  <si>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</si>
  <si>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</si>
  <si>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</si>
  <si>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</si>
  <si>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</si>
  <si>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</si>
  <si>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</si>
  <si>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</si>
  <si>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</si>
  <si>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</si>
  <si>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</si>
  <si>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</si>
  <si>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</si>
  <si>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</si>
  <si>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</si>
  <si>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</si>
  <si>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</si>
  <si>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</si>
  <si>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</si>
  <si>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</si>
  <si>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</si>
  <si>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</si>
  <si>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</si>
  <si>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</si>
  <si>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</si>
  <si>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</si>
  <si>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</si>
  <si>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</si>
  <si>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</si>
  <si>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</si>
  <si>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</si>
  <si>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</si>
  <si>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</si>
  <si>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</si>
  <si>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</si>
  <si>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</si>
  <si>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</si>
  <si>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</si>
  <si>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</si>
  <si>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</si>
  <si>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</si>
  <si>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</si>
  <si>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</si>
  <si>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</si>
  <si>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</si>
  <si>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</si>
  <si>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</si>
  <si>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</si>
  <si>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</si>
  <si>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</si>
  <si>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</si>
  <si>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</si>
  <si>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</si>
  <si>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</si>
  <si>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</si>
  <si>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</si>
  <si>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</si>
  <si>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</si>
  <si>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</si>
  <si>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</si>
  <si>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</si>
  <si>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</si>
  <si>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</si>
  <si>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</si>
  <si>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</si>
  <si>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</si>
  <si>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</si>
  <si>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</si>
  <si>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</si>
  <si>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</si>
  <si>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</si>
  <si>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</si>
  <si>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</si>
  <si>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</si>
  <si>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</si>
  <si>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</si>
  <si>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</si>
  <si>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</si>
  <si>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</si>
  <si>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</si>
  <si>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</si>
  <si>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</si>
  <si>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</si>
  <si>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</si>
  <si>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</si>
  <si>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</si>
  <si>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</si>
  <si>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</si>
  <si>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</si>
  <si>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</si>
  <si>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</si>
  <si>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</si>
  <si>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</si>
  <si>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</si>
  <si>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</si>
  <si>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</si>
  <si>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</si>
  <si>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</si>
  <si>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</si>
  <si>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</si>
  <si>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</si>
  <si>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</si>
  <si>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</si>
  <si>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</si>
  <si>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</si>
  <si>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</si>
  <si>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</si>
  <si>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</si>
  <si>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</si>
  <si>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</si>
  <si>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</si>
  <si>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</si>
  <si>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</si>
  <si>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</si>
  <si>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</si>
  <si>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</si>
  <si>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</si>
  <si>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</si>
  <si>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</si>
  <si>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</si>
  <si>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</si>
  <si>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</si>
  <si>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</si>
  <si>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</si>
  <si>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</si>
  <si>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</si>
  <si>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</si>
  <si>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</si>
  <si>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</si>
  <si>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</si>
  <si>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</si>
  <si>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</si>
  <si>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</si>
  <si>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</si>
  <si>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</si>
  <si>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</si>
  <si>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</si>
  <si>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</si>
  <si>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</si>
  <si>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</si>
  <si>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</si>
  <si>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</si>
  <si>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</si>
  <si>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</si>
  <si>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</si>
  <si>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</si>
  <si>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</si>
  <si>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</si>
  <si>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</si>
  <si>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</si>
  <si>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</si>
  <si>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</si>
  <si>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</si>
  <si>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</si>
  <si>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</si>
  <si>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</si>
  <si>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</si>
  <si>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</si>
  <si>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</si>
  <si>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</si>
  <si>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</si>
  <si>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</si>
  <si>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</si>
  <si>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</si>
  <si>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</si>
  <si>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</si>
  <si>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</si>
  <si>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</si>
  <si>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</si>
  <si>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</si>
  <si>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</si>
  <si>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</si>
  <si>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</si>
  <si>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</si>
  <si>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</si>
  <si>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</si>
  <si>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</si>
  <si>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</si>
  <si>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</si>
  <si>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</si>
  <si>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</si>
  <si>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</si>
  <si>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</si>
  <si>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</si>
  <si>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</si>
  <si>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</si>
  <si>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</si>
  <si>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</si>
  <si>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</si>
  <si>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</si>
  <si>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</si>
  <si>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</si>
  <si>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</si>
  <si>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</si>
  <si>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</si>
  <si>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</si>
  <si>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</si>
  <si>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</si>
  <si>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</si>
  <si>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</si>
  <si>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</si>
  <si>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</si>
  <si>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</si>
  <si>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</si>
  <si>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</si>
  <si>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</si>
  <si>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</si>
  <si>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</si>
  <si>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</si>
  <si>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</si>
  <si>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</si>
  <si>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</si>
  <si>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</si>
  <si>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</si>
  <si>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</si>
  <si>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</si>
  <si>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</si>
  <si>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</si>
  <si>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</si>
  <si>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</si>
  <si>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</si>
  <si>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</si>
  <si>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</si>
  <si>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</si>
  <si>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</si>
  <si>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</si>
  <si>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</si>
  <si>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</si>
  <si>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</si>
  <si>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</si>
  <si>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</si>
  <si>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</si>
  <si>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</si>
  <si>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</si>
  <si>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</si>
  <si>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</si>
  <si>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</si>
  <si>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</si>
  <si>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</si>
  <si>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</si>
  <si>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</si>
  <si>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</si>
  <si>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</si>
  <si>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</si>
  <si>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</si>
  <si>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</si>
  <si>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</si>
  <si>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</si>
  <si>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</si>
  <si>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</si>
  <si>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</si>
  <si>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</si>
  <si>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</si>
  <si>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</si>
  <si>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</si>
  <si>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</si>
  <si>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</si>
  <si>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</si>
  <si>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</si>
  <si>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</si>
  <si>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</si>
  <si>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</si>
  <si>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</si>
  <si>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</si>
  <si>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</si>
  <si>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</si>
  <si>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</si>
  <si>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</si>
  <si>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</si>
  <si>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</si>
  <si>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</si>
  <si>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</si>
  <si>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</si>
  <si>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</si>
  <si>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</si>
  <si>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</si>
  <si>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</si>
  <si>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</si>
  <si>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</si>
  <si>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</si>
  <si>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</si>
  <si>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</si>
  <si>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</si>
  <si>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</si>
  <si>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</si>
  <si>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</si>
  <si>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</si>
  <si>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</si>
  <si>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</si>
  <si>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</si>
  <si>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</si>
  <si>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</si>
  <si>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</si>
  <si>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</si>
  <si>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</si>
  <si>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</si>
  <si>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</si>
  <si>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</si>
  <si>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</si>
  <si>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</si>
  <si>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</si>
  <si>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</si>
  <si>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</si>
  <si>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</si>
  <si>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</si>
  <si>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</si>
  <si>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</si>
  <si>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</si>
  <si>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</si>
  <si>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</si>
  <si>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</si>
  <si>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</si>
  <si>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</si>
  <si>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</si>
  <si>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</si>
  <si>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</si>
  <si>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</si>
  <si>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</si>
  <si>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</si>
  <si>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</si>
  <si>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</si>
  <si>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</si>
  <si>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</si>
  <si>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</si>
  <si>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</si>
  <si>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</si>
  <si>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</si>
  <si>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</si>
  <si>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</si>
  <si>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</si>
  <si>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</si>
  <si>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</si>
  <si>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</si>
  <si>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</si>
  <si>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</si>
  <si>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</si>
  <si>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</si>
  <si>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</si>
  <si>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</si>
  <si>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</si>
  <si>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</si>
  <si>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</si>
  <si>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</si>
  <si>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</si>
  <si>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</si>
  <si>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</si>
  <si>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</si>
  <si>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</si>
  <si>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</si>
  <si>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</si>
  <si>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</si>
  <si>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</si>
  <si>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</si>
  <si>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</si>
  <si>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</si>
  <si>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</si>
  <si>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</si>
  <si>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</si>
  <si>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</si>
  <si>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</si>
  <si>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</si>
  <si>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</si>
  <si>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</si>
  <si>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</si>
  <si>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</si>
  <si>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</si>
  <si>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</si>
  <si>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</si>
  <si>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</si>
  <si>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</si>
  <si>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</si>
  <si>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</si>
  <si>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</si>
  <si>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</si>
  <si>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</si>
  <si>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</si>
  <si>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</si>
  <si>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</si>
  <si>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</si>
  <si>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</si>
  <si>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</si>
  <si>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</si>
  <si>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</si>
  <si>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</si>
  <si>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</si>
  <si>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</si>
  <si>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</si>
  <si>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</si>
  <si>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</si>
  <si>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</si>
  <si>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</si>
  <si>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</si>
  <si>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</si>
  <si>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</si>
  <si>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</si>
  <si>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</si>
  <si>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</si>
  <si>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</si>
  <si>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</si>
  <si>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</si>
  <si>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</si>
  <si>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</si>
  <si>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</si>
  <si>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</si>
  <si>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</si>
  <si>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</si>
  <si>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</si>
  <si>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</si>
  <si>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</si>
  <si>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</si>
  <si>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</si>
  <si>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</si>
  <si>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</si>
  <si>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</si>
  <si>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</si>
  <si>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</si>
  <si>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</si>
  <si>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</si>
  <si>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</si>
  <si>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</si>
  <si>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</si>
  <si>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</si>
  <si>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</si>
  <si>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</si>
  <si>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</si>
  <si>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</si>
  <si>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</si>
  <si>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</si>
  <si>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</si>
  <si>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</si>
  <si>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</si>
  <si>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</si>
  <si>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</si>
  <si>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</si>
  <si>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</si>
  <si>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</si>
  <si>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</si>
  <si>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</si>
  <si>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</si>
  <si>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</si>
  <si>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</si>
  <si>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</si>
  <si>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</si>
  <si>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</si>
  <si>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</si>
  <si>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</si>
  <si>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</si>
  <si>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</si>
  <si>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</si>
  <si>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</si>
  <si>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</si>
  <si>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</si>
  <si>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</si>
  <si>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</si>
  <si>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</si>
  <si>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</si>
  <si>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</si>
  <si>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</si>
  <si>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</si>
  <si>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</si>
  <si>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</si>
  <si>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</si>
  <si>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</si>
  <si>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</si>
  <si>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</si>
  <si>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</si>
  <si>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</si>
  <si>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</si>
  <si>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</si>
  <si>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</si>
  <si>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</si>
  <si>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</si>
  <si>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</si>
  <si>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</si>
  <si>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</si>
  <si>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</si>
  <si>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</si>
  <si>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</si>
  <si>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</si>
  <si>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</si>
  <si>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</si>
  <si>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</si>
  <si>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</si>
  <si>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</si>
  <si>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</si>
  <si>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</si>
  <si>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</si>
  <si>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</si>
  <si>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</si>
  <si>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</si>
  <si>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</si>
  <si>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</si>
  <si>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</si>
  <si>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</si>
  <si>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</si>
  <si>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</si>
  <si>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</si>
  <si>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</si>
  <si>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</si>
  <si>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</si>
  <si>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</si>
  <si>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</si>
  <si>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</si>
  <si>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</si>
  <si>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</si>
  <si>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</si>
  <si>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</si>
  <si>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</si>
  <si>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</si>
  <si>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</si>
  <si>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</si>
  <si>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</si>
  <si>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</si>
  <si>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</si>
  <si>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</si>
  <si>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</si>
  <si>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</si>
  <si>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</si>
  <si>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</si>
  <si>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</si>
  <si>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</si>
  <si>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</si>
  <si>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</si>
  <si>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</si>
  <si>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</si>
  <si>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</si>
  <si>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</si>
  <si>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</si>
  <si>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</si>
  <si>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</si>
  <si>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</si>
  <si>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</si>
  <si>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</si>
  <si>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</si>
  <si>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</si>
  <si>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</si>
  <si>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</si>
  <si>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</si>
  <si>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</si>
  <si>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</si>
  <si>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</si>
  <si>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</si>
  <si>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</si>
  <si>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</si>
  <si>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</si>
  <si>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</si>
  <si>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</si>
  <si>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</si>
  <si>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</si>
  <si>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</si>
  <si>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</si>
  <si>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</si>
  <si>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</si>
  <si>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</si>
  <si>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</si>
  <si>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</si>
  <si>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</si>
  <si>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</si>
  <si>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</si>
  <si>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</si>
  <si>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</si>
  <si>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</si>
  <si>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</si>
  <si>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</si>
  <si>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</si>
  <si>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</si>
  <si>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</si>
  <si>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</si>
  <si>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</si>
  <si>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</si>
  <si>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</si>
  <si>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</si>
  <si>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</si>
  <si>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</si>
  <si>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</si>
  <si>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</si>
  <si>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</si>
  <si>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</si>
  <si>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</si>
  <si>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</si>
  <si>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</si>
  <si>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</si>
  <si>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</si>
  <si>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</si>
  <si>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</si>
  <si>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</si>
  <si>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</si>
  <si>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</si>
  <si>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</si>
  <si>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</si>
  <si>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</si>
  <si>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</si>
  <si>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</si>
  <si>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</si>
  <si>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</si>
  <si>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</si>
  <si>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</si>
  <si>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</si>
  <si>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</si>
  <si>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</si>
  <si>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</si>
  <si>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</si>
  <si>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</si>
  <si>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</si>
  <si>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</si>
  <si>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</si>
  <si>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</si>
  <si>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</si>
  <si>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</si>
  <si>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</si>
  <si>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</si>
  <si>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</si>
  <si>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</si>
  <si>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</si>
  <si>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</si>
  <si>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</si>
  <si>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</si>
  <si>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</si>
  <si>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</si>
  <si>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</si>
  <si>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</si>
  <si>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</si>
  <si>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</si>
  <si>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</si>
  <si>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</si>
  <si>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</si>
  <si>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</si>
  <si>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</si>
  <si>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</si>
  <si>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</si>
  <si>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</si>
  <si>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</si>
  <si>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</si>
  <si>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</si>
  <si>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</si>
  <si>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</si>
  <si>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</si>
  <si>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</si>
  <si>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</si>
  <si>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</si>
  <si>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</si>
  <si>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</si>
  <si>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</si>
  <si>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</si>
  <si>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</si>
  <si>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</si>
  <si>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</si>
  <si>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</si>
  <si>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</si>
  <si>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</si>
  <si>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</si>
  <si>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</si>
  <si>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</si>
  <si>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</si>
  <si>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</si>
  <si>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</si>
  <si>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</si>
  <si>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</si>
  <si>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</si>
  <si>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</si>
  <si>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</si>
  <si>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</si>
  <si>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</si>
  <si>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</si>
  <si>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</si>
  <si>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</si>
  <si>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</si>
  <si>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</si>
  <si>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</si>
  <si>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</si>
  <si>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</si>
  <si>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</si>
  <si>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</si>
  <si>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</si>
  <si>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</si>
  <si>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</si>
  <si>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</si>
  <si>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</si>
  <si>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</si>
  <si>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</si>
  <si>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</si>
  <si>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</si>
  <si>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</si>
  <si>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</si>
  <si>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</si>
  <si>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</si>
  <si>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</si>
  <si>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</si>
  <si>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</si>
  <si>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</si>
  <si>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</si>
  <si>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</si>
  <si>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</si>
  <si>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</si>
  <si>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</si>
  <si>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</si>
  <si>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</si>
  <si>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</si>
  <si>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</si>
  <si>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</si>
  <si>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</si>
  <si>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</si>
  <si>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</si>
  <si>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</si>
  <si>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</si>
  <si>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</si>
  <si>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</si>
  <si>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</si>
  <si>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</si>
  <si>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</si>
  <si>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</si>
  <si>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</si>
  <si>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</si>
  <si>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</si>
  <si>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</si>
  <si>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</si>
  <si>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</si>
  <si>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</si>
  <si>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</si>
  <si>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</si>
  <si>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</si>
  <si>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</si>
  <si>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</si>
  <si>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</si>
  <si>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</si>
  <si>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</si>
  <si>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</si>
  <si>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</si>
  <si>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</si>
  <si>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</si>
  <si>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</si>
  <si>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</si>
  <si>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</si>
  <si>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</si>
  <si>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</si>
  <si>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</si>
  <si>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</si>
  <si>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</si>
  <si>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</si>
  <si>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</si>
  <si>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</si>
  <si>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</si>
  <si>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</si>
  <si>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</si>
  <si>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</si>
  <si>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</si>
  <si>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</si>
  <si>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</si>
  <si>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</si>
  <si>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</si>
  <si>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</si>
  <si>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</si>
  <si>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</si>
  <si>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</si>
  <si>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</si>
  <si>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</si>
  <si>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</si>
  <si>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</si>
  <si>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</si>
  <si>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</si>
  <si>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</si>
  <si>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</si>
  <si>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</si>
  <si>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</si>
  <si>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</si>
  <si>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</si>
  <si>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</si>
  <si>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</si>
  <si>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</si>
  <si>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</si>
  <si>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</si>
  <si>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</si>
  <si>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</si>
  <si>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</si>
  <si>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</si>
  <si>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</si>
  <si>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</si>
  <si>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</si>
  <si>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</si>
  <si>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</si>
  <si>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</si>
  <si>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</si>
  <si>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</si>
  <si>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</si>
  <si>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</si>
  <si>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</si>
  <si>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</si>
  <si>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</si>
  <si>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</si>
  <si>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</si>
  <si>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</si>
  <si>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</si>
  <si>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</si>
  <si>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</si>
  <si>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</si>
  <si>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</si>
  <si>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</si>
  <si>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</si>
  <si>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</si>
  <si>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</si>
  <si>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</si>
  <si>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</si>
  <si>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</si>
  <si>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</si>
  <si>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</si>
  <si>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</si>
  <si>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</si>
  <si>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</si>
  <si>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</si>
  <si>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</si>
  <si>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</si>
  <si>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</si>
  <si>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</si>
  <si>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</si>
  <si>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</si>
  <si>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</si>
  <si>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</si>
  <si>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</si>
  <si>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</si>
  <si>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</si>
  <si>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</si>
  <si>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</si>
  <si>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</si>
  <si>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</si>
  <si>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</si>
  <si>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</si>
  <si>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</si>
  <si>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</si>
  <si>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</si>
  <si>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</si>
  <si>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</si>
  <si>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</si>
  <si>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</si>
  <si>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</si>
  <si>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</si>
  <si>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</si>
  <si>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</si>
  <si>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</si>
  <si>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</si>
  <si>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</si>
  <si>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</si>
  <si>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</si>
  <si>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</si>
  <si>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</si>
  <si>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</si>
  <si>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</si>
  <si>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</si>
  <si>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</si>
  <si>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</si>
  <si>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</si>
  <si>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</si>
  <si>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</si>
  <si>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</si>
  <si>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</si>
  <si>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</si>
  <si>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</si>
  <si>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</si>
  <si>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</si>
  <si>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</si>
  <si>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</si>
  <si>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</si>
  <si>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</si>
  <si>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</si>
  <si>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</si>
  <si>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</si>
  <si>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</si>
  <si>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</si>
  <si>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</si>
  <si>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</si>
  <si>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</si>
  <si>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</si>
  <si>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</si>
  <si>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</si>
  <si>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</si>
  <si>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</si>
  <si>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</si>
  <si>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</si>
  <si>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</si>
  <si>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</si>
  <si>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</si>
  <si>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</si>
  <si>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</si>
  <si>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</si>
  <si>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</si>
  <si>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</si>
  <si>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</si>
  <si>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</si>
  <si>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</si>
  <si>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</si>
  <si>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</si>
  <si>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</si>
  <si>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</si>
  <si>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</si>
  <si>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</si>
  <si>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</si>
  <si>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</si>
  <si>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</si>
  <si>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</si>
  <si>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</si>
  <si>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</si>
  <si>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</si>
  <si>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</si>
  <si>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</si>
  <si>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</si>
  <si>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</si>
  <si>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</si>
  <si>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</si>
  <si>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</si>
  <si>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</si>
  <si>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</si>
  <si>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</si>
  <si>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</si>
  <si>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</si>
  <si>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</si>
  <si>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</si>
  <si>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</si>
  <si>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</si>
  <si>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</si>
  <si>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</si>
  <si>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</si>
  <si>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</si>
  <si>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</si>
  <si>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</si>
  <si>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</si>
  <si>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</si>
  <si>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</si>
  <si>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</si>
  <si>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</si>
  <si>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</si>
  <si>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</si>
  <si>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</si>
  <si>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</si>
  <si>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</si>
  <si>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</si>
  <si>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</si>
  <si>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</si>
  <si>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</si>
  <si>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</si>
  <si>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</si>
  <si>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</si>
  <si>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</si>
  <si>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</si>
  <si>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</si>
  <si>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</si>
  <si>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</si>
  <si>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</si>
  <si>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</si>
  <si>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</si>
  <si>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</si>
  <si>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</si>
  <si>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</si>
  <si>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</si>
  <si>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</si>
  <si>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</si>
  <si>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</si>
  <si>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</si>
  <si>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</si>
  <si>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</si>
  <si>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</si>
  <si>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</si>
  <si>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</si>
  <si>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</si>
  <si>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</si>
  <si>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</si>
  <si>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</si>
  <si>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</si>
  <si>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</si>
  <si>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</si>
  <si>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</si>
  <si>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</si>
  <si>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</si>
  <si>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</si>
  <si>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</si>
  <si>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</si>
  <si>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</si>
  <si>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</si>
  <si>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</si>
  <si>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</si>
  <si>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</si>
  <si>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</si>
  <si>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</si>
  <si>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</si>
  <si>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</si>
  <si>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</si>
  <si>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</si>
  <si>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</si>
  <si>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</si>
  <si>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</si>
  <si>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</si>
  <si>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</si>
  <si>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</si>
  <si>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</si>
  <si>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</si>
  <si>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</si>
  <si>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</si>
  <si>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</si>
  <si>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</si>
  <si>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</si>
  <si>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</si>
  <si>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</si>
  <si>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</si>
  <si>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</si>
  <si>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</si>
  <si>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</si>
  <si>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</si>
  <si>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</si>
  <si>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</si>
  <si>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</si>
  <si>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</si>
  <si>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</si>
  <si>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</si>
  <si>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</si>
  <si>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</si>
  <si>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</si>
  <si>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</si>
  <si>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</si>
  <si>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</si>
  <si>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</si>
  <si>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</si>
  <si>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</si>
  <si>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</si>
  <si>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</si>
  <si>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</si>
  <si>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</si>
  <si>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</si>
  <si>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</si>
  <si>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</si>
  <si>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</si>
  <si>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</si>
  <si>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</si>
  <si>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</si>
  <si>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</si>
  <si>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</si>
  <si>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</si>
  <si>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</si>
  <si>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</si>
  <si>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</si>
  <si>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</si>
  <si>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</si>
  <si>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</si>
  <si>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</si>
  <si>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</si>
  <si>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</si>
  <si>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</si>
  <si>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</si>
  <si>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</si>
  <si>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</si>
  <si>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</si>
  <si>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</si>
  <si>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</si>
  <si>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</si>
  <si>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</si>
  <si>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</si>
  <si>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</si>
  <si>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</si>
  <si>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</si>
  <si>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</si>
  <si>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</si>
  <si>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</si>
  <si>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</si>
  <si>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</si>
  <si>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</si>
  <si>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</si>
  <si>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</si>
  <si>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</si>
  <si>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</si>
  <si>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</si>
  <si>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</si>
  <si>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</si>
  <si>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</si>
  <si>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</si>
  <si>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</si>
  <si>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</si>
  <si>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</si>
  <si>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</si>
  <si>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</si>
  <si>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</si>
  <si>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</si>
  <si>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</si>
  <si>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</si>
  <si>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</si>
  <si>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</si>
  <si>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</si>
  <si>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</si>
  <si>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</si>
  <si>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</si>
  <si>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</si>
  <si>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</si>
  <si>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</si>
  <si>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</si>
  <si>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</si>
  <si>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</si>
  <si>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</si>
  <si>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</si>
  <si>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</si>
  <si>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</si>
  <si>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</si>
  <si>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</si>
  <si>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</si>
  <si>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</si>
  <si>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</si>
  <si>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</si>
  <si>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</si>
  <si>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</si>
  <si>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</si>
  <si>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</si>
  <si>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</si>
  <si>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</si>
  <si>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</si>
  <si>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</si>
  <si>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</si>
  <si>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</si>
  <si>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</si>
  <si>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</si>
  <si>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</si>
  <si>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</si>
  <si>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</si>
  <si>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</si>
  <si>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</si>
  <si>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</si>
  <si>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</si>
  <si>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</si>
  <si>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</si>
  <si>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</si>
  <si>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</si>
  <si>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</si>
  <si>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</si>
  <si>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</si>
  <si>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</si>
  <si>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</si>
  <si>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</si>
  <si>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</si>
  <si>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</si>
  <si>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</si>
  <si>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</si>
  <si>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</si>
  <si>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</si>
  <si>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</si>
  <si>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</si>
  <si>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</si>
  <si>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</si>
  <si>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</si>
  <si>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</si>
  <si>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</si>
  <si>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</si>
  <si>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</si>
  <si>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</si>
  <si>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</si>
  <si>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</si>
  <si>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</si>
  <si>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</si>
  <si>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</si>
  <si>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</si>
  <si>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</si>
  <si>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</si>
  <si>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</si>
  <si>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</si>
  <si>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</si>
  <si>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</si>
  <si>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</si>
  <si>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</si>
  <si>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</si>
  <si>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</si>
  <si>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</si>
  <si>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</si>
  <si>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</si>
  <si>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</si>
  <si>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</si>
  <si>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</si>
  <si>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</si>
  <si>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</si>
  <si>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</si>
  <si>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</si>
  <si>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</si>
  <si>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</si>
  <si>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</si>
  <si>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</si>
  <si>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</si>
  <si>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</si>
  <si>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</si>
  <si>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</si>
  <si>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</si>
  <si>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</si>
  <si>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</si>
  <si>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</si>
  <si>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</si>
  <si>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</si>
  <si>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</si>
  <si>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</si>
  <si>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</si>
  <si>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</si>
  <si>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</si>
  <si>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</si>
  <si>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</si>
  <si>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</si>
  <si>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</si>
  <si>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</si>
  <si>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</si>
  <si>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</si>
  <si>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</si>
  <si>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</si>
  <si>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</si>
  <si>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</si>
  <si>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</si>
  <si>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</si>
  <si>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</si>
  <si>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</si>
  <si>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</si>
  <si>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</si>
  <si>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</si>
  <si>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</si>
  <si>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</si>
  <si>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</si>
  <si>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</si>
  <si>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</si>
  <si>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</si>
  <si>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</si>
  <si>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</si>
  <si>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</si>
  <si>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</si>
  <si>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</si>
  <si>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</si>
  <si>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</si>
  <si>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</si>
  <si>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</si>
  <si>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</si>
  <si>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</si>
  <si>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</si>
  <si>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</si>
  <si>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</si>
  <si>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</si>
  <si>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</si>
  <si>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</si>
  <si>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</si>
  <si>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</si>
  <si>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</si>
  <si>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</si>
  <si>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</si>
  <si>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</si>
  <si>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</si>
  <si>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</si>
  <si>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</si>
  <si>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</si>
  <si>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</si>
  <si>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</si>
  <si>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</si>
  <si>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</si>
  <si>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</si>
  <si>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</si>
  <si>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</si>
  <si>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</si>
  <si>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</si>
  <si>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</si>
  <si>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</si>
  <si>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</si>
  <si>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</si>
  <si>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</si>
  <si>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</si>
  <si>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</si>
  <si>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</si>
  <si>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</si>
  <si>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</si>
  <si>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</si>
  <si>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</si>
  <si>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</si>
  <si>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</si>
  <si>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</si>
  <si>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</si>
  <si>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</si>
  <si>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</si>
  <si>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</si>
  <si>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</si>
  <si>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</si>
  <si>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</si>
  <si>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</si>
  <si>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</si>
  <si>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</si>
  <si>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</si>
  <si>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</si>
  <si>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</si>
  <si>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</si>
  <si>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</si>
  <si>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</si>
  <si>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</si>
  <si>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</si>
  <si>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</si>
  <si>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</si>
  <si>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</si>
  <si>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</si>
  <si>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</si>
  <si>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</si>
  <si>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</si>
  <si>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</si>
  <si>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</si>
  <si>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</si>
  <si>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</si>
  <si>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</si>
  <si>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</si>
  <si>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</si>
  <si>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</si>
  <si>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</si>
  <si>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</si>
  <si>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</si>
  <si>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</si>
  <si>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</si>
  <si>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</si>
  <si>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</si>
  <si>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</si>
  <si>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</si>
  <si>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</si>
  <si>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</si>
  <si>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</si>
  <si>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</si>
  <si>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</si>
  <si>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</si>
  <si>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</si>
  <si>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</si>
  <si>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</si>
  <si>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</si>
  <si>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</si>
  <si>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</si>
  <si>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</si>
  <si>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</si>
  <si>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</si>
  <si>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</si>
  <si>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</si>
  <si>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</si>
  <si>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</si>
  <si>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</si>
  <si>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</si>
  <si>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</si>
  <si>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</si>
  <si>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</si>
  <si>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</si>
  <si>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</si>
  <si>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</si>
  <si>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</si>
  <si>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</si>
  <si>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</si>
  <si>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</si>
  <si>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</si>
  <si>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</si>
  <si>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</si>
  <si>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</si>
  <si>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</si>
  <si>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</si>
  <si>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</si>
  <si>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</si>
  <si>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</si>
  <si>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</si>
  <si>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</si>
  <si>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</si>
  <si>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</si>
  <si>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</si>
  <si>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</si>
  <si>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</si>
  <si>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</si>
  <si>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</si>
  <si>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</si>
  <si>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</si>
  <si>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</si>
  <si>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</si>
  <si>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</si>
  <si>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</si>
  <si>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</si>
  <si>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</si>
  <si>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</si>
  <si>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</si>
  <si>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</si>
  <si>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</si>
  <si>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</si>
  <si>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</si>
  <si>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</si>
  <si>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</si>
  <si>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</si>
  <si>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</si>
  <si>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</si>
  <si>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</si>
  <si>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</si>
  <si>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</si>
  <si>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</si>
  <si>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</si>
  <si>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</si>
  <si>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</si>
  <si>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</si>
  <si>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</si>
  <si>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</si>
  <si>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</si>
  <si>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</si>
  <si>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</si>
  <si>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</si>
  <si>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</si>
  <si>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</si>
  <si>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</si>
  <si>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</si>
  <si>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</si>
  <si>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</si>
  <si>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</si>
  <si>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</si>
  <si>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</si>
  <si>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</si>
  <si>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</si>
  <si>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</si>
  <si>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</si>
  <si>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</si>
  <si>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</si>
  <si>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</si>
  <si>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</si>
  <si>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</si>
  <si>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</si>
  <si>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</si>
  <si>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</si>
  <si>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</si>
  <si>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</si>
  <si>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</si>
  <si>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</si>
  <si>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</si>
  <si>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</si>
  <si>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</si>
  <si>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</si>
  <si>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</si>
  <si>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</si>
  <si>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</si>
  <si>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</si>
  <si>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</si>
  <si>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</si>
  <si>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</si>
  <si>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</si>
  <si>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</si>
  <si>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</si>
  <si>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</si>
  <si>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</si>
  <si>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</si>
  <si>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</si>
  <si>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</si>
  <si>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</si>
  <si>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</si>
  <si>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</si>
  <si>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</si>
  <si>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</si>
  <si>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</si>
  <si>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</si>
  <si>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</si>
  <si>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</si>
  <si>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</si>
  <si>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</si>
  <si>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</si>
  <si>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</si>
  <si>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</si>
  <si>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</si>
  <si>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</si>
  <si>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</si>
  <si>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</si>
  <si>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</si>
  <si>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</si>
  <si>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</si>
  <si>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</si>
  <si>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</si>
  <si>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</si>
  <si>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</si>
  <si>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</si>
  <si>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</si>
  <si>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</si>
  <si>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</si>
  <si>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</si>
  <si>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</si>
  <si>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</si>
  <si>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</si>
  <si>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</si>
  <si>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</si>
  <si>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</si>
  <si>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</si>
  <si>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</si>
  <si>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</si>
  <si>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</si>
  <si>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</si>
  <si>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</si>
  <si>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</si>
  <si>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</si>
  <si>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</si>
  <si>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</si>
  <si>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</si>
  <si>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</si>
  <si>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</si>
  <si>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</si>
  <si>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</si>
  <si>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</si>
  <si>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</si>
  <si>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</si>
  <si>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</si>
  <si>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</si>
  <si>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</si>
  <si>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</si>
  <si>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</si>
  <si>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</si>
  <si>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</si>
  <si>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</si>
  <si>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</si>
  <si>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</si>
  <si>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</si>
  <si>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</si>
  <si>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</si>
  <si>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</si>
  <si>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</si>
  <si>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</si>
  <si>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</si>
  <si>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</si>
  <si>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</si>
  <si>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</si>
  <si>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</si>
  <si>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</si>
  <si>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</si>
  <si>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</si>
  <si>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</si>
  <si>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</si>
  <si>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</si>
  <si>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</si>
  <si>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</si>
  <si>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</si>
  <si>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</si>
  <si>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</si>
  <si>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</si>
  <si>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</si>
  <si>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</si>
  <si>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</si>
  <si>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</si>
  <si>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</si>
  <si>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</si>
  <si>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</si>
  <si>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</si>
  <si>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</si>
  <si>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</si>
  <si>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</si>
  <si>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</si>
  <si>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</si>
  <si>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</si>
  <si>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</si>
  <si>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</si>
  <si>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</si>
  <si>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</si>
  <si>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</si>
  <si>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</si>
  <si>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</si>
  <si>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</si>
  <si>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</si>
  <si>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</si>
  <si>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</si>
  <si>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</si>
  <si>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</si>
  <si>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</si>
  <si>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</si>
  <si>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</si>
  <si>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</si>
  <si>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</si>
  <si>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</si>
  <si>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</si>
  <si>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</si>
  <si>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</si>
  <si>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</si>
  <si>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</si>
  <si>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</si>
  <si>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</si>
  <si>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</si>
  <si>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</si>
  <si>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</si>
  <si>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</si>
  <si>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</si>
  <si>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</si>
  <si>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</si>
  <si>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</si>
  <si>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</si>
  <si>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</si>
  <si>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</si>
  <si>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</si>
  <si>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</si>
  <si>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</si>
  <si>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</si>
  <si>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</si>
  <si>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</si>
  <si>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</si>
  <si>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</si>
  <si>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</si>
  <si>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</si>
  <si>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</si>
  <si>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</si>
  <si>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</si>
  <si>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</si>
  <si>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</si>
  <si>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</si>
  <si>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</si>
  <si>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</si>
  <si>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</si>
  <si>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</si>
  <si>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</si>
  <si>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</si>
  <si>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</si>
  <si>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</si>
  <si>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</si>
  <si>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</si>
  <si>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</si>
  <si>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</si>
  <si>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</si>
  <si>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</si>
  <si>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</si>
  <si>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</si>
  <si>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</si>
  <si>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</si>
  <si>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</si>
  <si>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</si>
  <si>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</si>
  <si>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</si>
  <si>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</si>
  <si>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</si>
  <si>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</si>
  <si>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</si>
  <si>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</si>
  <si>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</si>
  <si>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</si>
  <si>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</si>
  <si>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</si>
  <si>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</si>
  <si>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</si>
  <si>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</si>
  <si>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</si>
  <si>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</si>
  <si>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</si>
  <si>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</si>
  <si>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</si>
  <si>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</si>
  <si>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</si>
  <si>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</si>
  <si>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</si>
  <si>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</si>
  <si>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</si>
  <si>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</si>
  <si>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</si>
  <si>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</si>
  <si>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</si>
  <si>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</si>
  <si>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</si>
  <si>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</si>
  <si>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</si>
  <si>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</si>
  <si>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</si>
  <si>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</si>
  <si>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</si>
  <si>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</si>
  <si>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</si>
  <si>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</si>
  <si>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</si>
  <si>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</si>
  <si>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</si>
  <si>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</si>
  <si>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</si>
  <si>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</si>
  <si>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</si>
  <si>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</si>
  <si>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</si>
  <si>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</si>
  <si>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</si>
  <si>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</si>
  <si>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</si>
  <si>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</si>
  <si>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</si>
  <si>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</si>
  <si>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</si>
  <si>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</si>
  <si>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</si>
  <si>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</si>
  <si>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</si>
  <si>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</si>
  <si>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</si>
  <si>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</si>
  <si>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</si>
  <si>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</si>
  <si>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</si>
  <si>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</si>
  <si>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</si>
  <si>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</si>
  <si>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</si>
  <si>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</si>
  <si>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</si>
  <si>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</si>
  <si>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</si>
  <si>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</si>
  <si>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</si>
  <si>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</si>
  <si>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</si>
  <si>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</si>
  <si>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</si>
  <si>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</si>
  <si>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</si>
  <si>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</si>
  <si>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</si>
  <si>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</si>
  <si>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</si>
  <si>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</si>
  <si>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</si>
  <si>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</si>
  <si>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</si>
  <si>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</si>
  <si>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</si>
  <si>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</si>
  <si>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</si>
  <si>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</si>
  <si>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</si>
  <si>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</si>
  <si>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</si>
  <si>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</si>
  <si>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</si>
  <si>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</si>
  <si>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</si>
  <si>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</si>
  <si>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</si>
  <si>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</si>
  <si>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</si>
  <si>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</si>
  <si>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</si>
  <si>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</si>
  <si>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</si>
  <si>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</si>
  <si>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</si>
  <si>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</si>
  <si>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</si>
  <si>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</si>
  <si>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</si>
  <si>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</si>
  <si>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</si>
  <si>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</si>
  <si>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</si>
  <si>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</si>
  <si>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</si>
  <si>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</si>
  <si>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</si>
  <si>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</si>
  <si>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</si>
  <si>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</si>
  <si>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</si>
  <si>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</si>
  <si>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</si>
  <si>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</si>
  <si>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</si>
  <si>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</si>
  <si>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</si>
  <si>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</si>
  <si>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</si>
  <si>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</si>
  <si>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</si>
  <si>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</si>
  <si>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</si>
  <si>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</si>
  <si>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</si>
  <si>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</si>
  <si>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</si>
  <si>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</si>
  <si>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</si>
  <si>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</si>
  <si>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</si>
  <si>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</si>
  <si>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</si>
  <si>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</si>
  <si>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</si>
  <si>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</si>
  <si>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</si>
  <si>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</si>
  <si>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</si>
  <si>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</si>
  <si>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</si>
  <si>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</si>
  <si>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</si>
  <si>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</si>
  <si>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</si>
  <si>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</si>
  <si>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</si>
  <si>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</si>
  <si>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</si>
  <si>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</si>
  <si>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</si>
  <si>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</si>
  <si>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</si>
  <si>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</si>
  <si>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</si>
  <si>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</si>
  <si>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</si>
  <si>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</si>
  <si>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</si>
  <si>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</si>
  <si>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</si>
  <si>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</si>
  <si>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</si>
  <si>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</si>
  <si>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</si>
  <si>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</si>
  <si>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</si>
  <si>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</si>
  <si>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</si>
  <si>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</si>
  <si>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</si>
  <si>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</si>
  <si>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</si>
  <si>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</si>
  <si>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</si>
  <si>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</si>
  <si>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</si>
  <si>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</si>
  <si>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</si>
  <si>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</si>
  <si>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</si>
  <si>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</si>
  <si>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</si>
  <si>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</si>
  <si>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</si>
  <si>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</si>
  <si>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</si>
  <si>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</si>
  <si>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</si>
  <si>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</si>
  <si>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</si>
  <si>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</si>
  <si>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</si>
  <si>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</si>
  <si>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</si>
  <si>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</si>
  <si>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</si>
  <si>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</si>
  <si>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</si>
  <si>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</si>
  <si>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</si>
  <si>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</si>
  <si>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</si>
  <si>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</si>
  <si>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</si>
  <si>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</si>
  <si>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</si>
  <si>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</si>
  <si>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</si>
  <si>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</si>
  <si>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</si>
  <si>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</si>
  <si>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</si>
  <si>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</si>
  <si>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</si>
  <si>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</si>
  <si>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</si>
  <si>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</si>
  <si>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</si>
  <si>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</si>
  <si>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</si>
  <si>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</si>
  <si>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</si>
  <si>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</si>
  <si>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</si>
  <si>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</si>
  <si>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</si>
  <si>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</si>
  <si>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</si>
  <si>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</si>
  <si>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</si>
  <si>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</si>
  <si>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</si>
  <si>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</si>
  <si>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</si>
  <si>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</si>
  <si>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</si>
  <si>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</si>
  <si>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</si>
  <si>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</si>
  <si>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</si>
  <si>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</si>
  <si>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</si>
  <si>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</si>
  <si>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</si>
  <si>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</si>
  <si>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</si>
  <si>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</si>
  <si>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</si>
  <si>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</si>
  <si>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</si>
  <si>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</si>
  <si>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</si>
  <si>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</si>
  <si>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</si>
  <si>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</si>
  <si>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</si>
  <si>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</si>
  <si>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</si>
  <si>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</si>
  <si>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</si>
  <si>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</si>
  <si>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</si>
  <si>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</si>
  <si>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</si>
  <si>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</si>
  <si>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</si>
  <si>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</si>
  <si>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</si>
  <si>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</si>
  <si>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</si>
  <si>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</si>
  <si>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</si>
  <si>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</si>
  <si>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</si>
  <si>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</si>
  <si>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</si>
  <si>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</si>
  <si>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</si>
  <si>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</si>
  <si>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</si>
  <si>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</si>
  <si>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</si>
  <si>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</si>
  <si>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</si>
  <si>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</si>
  <si>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</si>
  <si>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</si>
  <si>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</si>
  <si>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</si>
  <si>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</si>
  <si>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</si>
  <si>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</si>
  <si>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</si>
  <si>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</si>
  <si>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</si>
  <si>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</si>
  <si>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</si>
  <si>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</si>
  <si>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</si>
  <si>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</si>
  <si>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</si>
  <si>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</si>
  <si>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</si>
  <si>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</si>
  <si>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</si>
  <si>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</si>
  <si>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</si>
  <si>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</si>
  <si>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</si>
  <si>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</si>
  <si>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</si>
  <si>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</si>
  <si>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</si>
  <si>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</si>
  <si>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</si>
  <si>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</si>
  <si>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</si>
  <si>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</si>
  <si>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</si>
  <si>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</si>
  <si>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</si>
  <si>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</si>
  <si>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</si>
  <si>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</si>
  <si>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</si>
  <si>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</si>
  <si>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</si>
  <si>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</si>
  <si>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</si>
  <si>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</si>
  <si>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</si>
  <si>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</si>
  <si>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</si>
  <si>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</si>
  <si>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</si>
  <si>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</si>
  <si>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</si>
  <si>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</si>
  <si>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</si>
  <si>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</si>
  <si>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</si>
  <si>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</si>
  <si>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</si>
  <si>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</si>
  <si>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</si>
  <si>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</si>
  <si>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</si>
  <si>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</si>
  <si>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</si>
  <si>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</si>
  <si>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</si>
  <si>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</si>
  <si>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</si>
  <si>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</si>
  <si>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</si>
  <si>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</si>
  <si>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</si>
  <si>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</si>
  <si>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</si>
  <si>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</si>
  <si>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</si>
  <si>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</si>
  <si>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</si>
  <si>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</si>
  <si>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</si>
  <si>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</si>
  <si>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</si>
  <si>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</si>
  <si>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</si>
  <si>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</si>
  <si>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</si>
  <si>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</si>
  <si>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</si>
  <si>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</si>
  <si>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</si>
  <si>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</si>
  <si>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</si>
  <si>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</si>
  <si>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</si>
  <si>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</si>
  <si>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</si>
  <si>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</si>
  <si>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</si>
  <si>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</si>
  <si>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</si>
  <si>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</si>
  <si>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</si>
  <si>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</si>
  <si>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</si>
  <si>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</si>
  <si>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</si>
  <si>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</si>
  <si>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</si>
  <si>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</si>
  <si>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</si>
  <si>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</si>
  <si>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</si>
  <si>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</si>
  <si>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</si>
  <si>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</si>
  <si>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</si>
  <si>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</si>
  <si>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</si>
  <si>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</si>
  <si>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</si>
  <si>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</si>
  <si>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</si>
  <si>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</si>
  <si>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</si>
  <si>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</si>
  <si>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</si>
  <si>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</si>
  <si>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</si>
  <si>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</si>
  <si>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</si>
  <si>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</si>
  <si>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</si>
  <si>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</si>
  <si>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</si>
  <si>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</si>
  <si>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</si>
  <si>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</si>
  <si>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</si>
  <si>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</si>
  <si>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</si>
  <si>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</si>
  <si>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</si>
  <si>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</si>
  <si>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</si>
  <si>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</si>
  <si>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</si>
  <si>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</si>
  <si>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</si>
  <si>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</si>
  <si>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</si>
  <si>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</si>
  <si>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</si>
  <si>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</si>
  <si>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</si>
  <si>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</si>
  <si>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</si>
  <si>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</si>
  <si>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</si>
  <si>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</si>
  <si>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</si>
  <si>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</si>
  <si>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</si>
  <si>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</si>
  <si>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</si>
  <si>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</si>
  <si>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</si>
  <si>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</si>
  <si>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</si>
  <si>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</si>
  <si>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</si>
  <si>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</si>
  <si>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</si>
  <si>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</si>
  <si>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</si>
  <si>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</si>
  <si>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</si>
  <si>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</si>
  <si>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</si>
  <si>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</si>
  <si>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</si>
  <si>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</si>
  <si>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</si>
  <si>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</si>
  <si>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</si>
  <si>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</si>
  <si>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</si>
  <si>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</si>
  <si>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</si>
  <si>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</si>
  <si>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</si>
  <si>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</si>
  <si>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</si>
  <si>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</si>
  <si>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</si>
  <si>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</si>
  <si>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</si>
  <si>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</si>
  <si>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</si>
  <si>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</si>
  <si>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</si>
  <si>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</si>
  <si>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</si>
  <si>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</si>
  <si>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</si>
  <si>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</si>
  <si>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</si>
  <si>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</si>
  <si>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</si>
  <si>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</si>
  <si>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</si>
  <si>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</si>
  <si>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</si>
  <si>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</si>
  <si>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</si>
  <si>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</si>
  <si>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</si>
  <si>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</si>
  <si>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</si>
  <si>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</si>
  <si>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</si>
  <si>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</si>
  <si>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</si>
  <si>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</si>
  <si>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</si>
  <si>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</si>
  <si>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</si>
  <si>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</si>
  <si>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</si>
  <si>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</si>
  <si>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</si>
  <si>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</si>
  <si>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</si>
  <si>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</si>
  <si>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</si>
  <si>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</si>
  <si>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</si>
  <si>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</si>
  <si>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</si>
  <si>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</si>
  <si>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</si>
  <si>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</si>
  <si>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</si>
  <si>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</si>
  <si>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</si>
  <si>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</si>
  <si>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</si>
  <si>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</si>
  <si>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</si>
  <si>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</si>
  <si>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</si>
  <si>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</si>
  <si>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</si>
  <si>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</si>
  <si>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</si>
  <si>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</si>
  <si>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</si>
  <si>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</si>
  <si>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</si>
  <si>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</si>
  <si>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</si>
  <si>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</si>
  <si>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</si>
  <si>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</si>
  <si>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</si>
  <si>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</si>
  <si>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</si>
  <si>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</si>
  <si>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</si>
  <si>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</si>
  <si>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</si>
  <si>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</si>
  <si>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</si>
  <si>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</si>
  <si>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</si>
  <si>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</si>
  <si>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</si>
  <si>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</si>
  <si>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</si>
  <si>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</si>
  <si>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</si>
  <si>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</si>
  <si>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</si>
  <si>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</si>
  <si>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</si>
  <si>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</si>
  <si>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</si>
  <si>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</si>
  <si>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</si>
  <si>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</si>
  <si>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</si>
  <si>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</si>
  <si>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</si>
  <si>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</si>
  <si>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</si>
  <si>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</si>
  <si>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</si>
  <si>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</si>
  <si>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</si>
  <si>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</si>
  <si>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</si>
  <si>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</si>
  <si>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</si>
  <si>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</si>
  <si>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</si>
  <si>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</si>
  <si>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</si>
  <si>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</si>
  <si>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</si>
  <si>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</si>
  <si>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</si>
  <si>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</si>
  <si>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</si>
  <si>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</si>
  <si>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</si>
  <si>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</si>
  <si>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</si>
  <si>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</si>
  <si>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</si>
  <si>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</si>
  <si>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</si>
  <si>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</si>
  <si>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</si>
  <si>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</si>
  <si>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</si>
  <si>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</si>
  <si>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</si>
  <si>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</si>
  <si>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</si>
  <si>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</si>
  <si>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</si>
  <si>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</si>
  <si>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</si>
  <si>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</si>
  <si>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</si>
  <si>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</si>
  <si>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</si>
  <si>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</si>
  <si>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</si>
  <si>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</si>
  <si>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</si>
  <si>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</si>
  <si>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</si>
  <si>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</si>
  <si>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</si>
  <si>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</si>
  <si>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</si>
  <si>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</si>
  <si>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</si>
  <si>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</si>
  <si>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</si>
  <si>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</si>
  <si>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</si>
  <si>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</si>
  <si>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</si>
  <si>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</si>
  <si>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</si>
  <si>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</si>
  <si>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</si>
  <si>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</si>
  <si>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</si>
  <si>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</si>
  <si>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</si>
  <si>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</si>
  <si>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</si>
  <si>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</si>
  <si>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</si>
  <si>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</si>
  <si>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</si>
  <si>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</si>
  <si>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</si>
  <si>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</si>
  <si>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</si>
  <si>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</si>
  <si>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</si>
  <si>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</si>
  <si>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</si>
  <si>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</si>
  <si>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</si>
  <si>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</si>
  <si>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</si>
  <si>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</si>
  <si>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</si>
  <si>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</si>
  <si>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</si>
  <si>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</si>
  <si>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</si>
  <si>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</si>
  <si>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</si>
  <si>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</si>
  <si>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</si>
  <si>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</si>
  <si>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</si>
  <si>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</si>
  <si>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</si>
  <si>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</si>
  <si>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</si>
  <si>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</si>
  <si>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</si>
  <si>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</si>
  <si>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</si>
  <si>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</si>
  <si>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</si>
  <si>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</si>
  <si>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</si>
  <si>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</si>
  <si>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</si>
  <si>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</si>
  <si>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</si>
  <si>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</si>
  <si>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</si>
  <si>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</si>
  <si>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</si>
  <si>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</si>
  <si>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</si>
  <si>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</si>
  <si>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</si>
  <si>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</si>
  <si>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</si>
  <si>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</si>
  <si>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</si>
  <si>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</si>
  <si>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</si>
  <si>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</si>
  <si>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</si>
  <si>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</si>
  <si>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</si>
  <si>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</si>
  <si>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</si>
  <si>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</si>
  <si>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</si>
  <si>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</si>
  <si>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</si>
  <si>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</si>
  <si>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</si>
  <si>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</si>
  <si>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</si>
  <si>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</si>
  <si>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</si>
  <si>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</si>
  <si>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</si>
  <si>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</si>
  <si>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</si>
  <si>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</si>
  <si>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</si>
  <si>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</si>
  <si>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</si>
  <si>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</si>
  <si>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</si>
  <si>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</si>
  <si>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</si>
  <si>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</si>
  <si>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</si>
  <si>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</si>
  <si>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</si>
  <si>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</si>
  <si>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</si>
  <si>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</si>
  <si>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</si>
  <si>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</si>
  <si>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</si>
  <si>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</si>
  <si>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</si>
  <si>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</si>
  <si>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</si>
  <si>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</si>
  <si>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</si>
  <si>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</si>
  <si>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</si>
  <si>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</si>
  <si>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</si>
  <si>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</si>
  <si>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</si>
  <si>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</si>
  <si>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</si>
  <si>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</si>
  <si>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</si>
  <si>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</si>
  <si>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</si>
  <si>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</si>
  <si>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</si>
  <si>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</si>
  <si>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</si>
  <si>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</si>
  <si>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</si>
  <si>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</si>
  <si>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</si>
  <si>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</si>
  <si>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</si>
  <si>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</si>
  <si>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</si>
  <si>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</si>
  <si>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</si>
  <si>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</si>
  <si>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</si>
  <si>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</si>
  <si>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</si>
  <si>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</si>
  <si>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</si>
  <si>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</si>
  <si>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</si>
  <si>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</si>
  <si>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</si>
  <si>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</si>
  <si>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</si>
  <si>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</si>
  <si>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</si>
  <si>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</si>
  <si>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</si>
  <si>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</si>
  <si>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</si>
  <si>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</si>
  <si>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</si>
  <si>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</si>
  <si>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</si>
  <si>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</si>
  <si>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</si>
  <si>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</si>
  <si>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</si>
  <si>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</si>
  <si>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</si>
  <si>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</si>
  <si>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</si>
  <si>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</si>
  <si>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</si>
  <si>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</si>
  <si>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</si>
  <si>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</si>
  <si>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</si>
  <si>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</si>
  <si>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</si>
  <si>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</si>
  <si>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</si>
  <si>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</si>
  <si>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</si>
  <si>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</si>
  <si>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</si>
  <si>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</si>
  <si>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</si>
  <si>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</si>
  <si>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</si>
  <si>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</si>
  <si>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</si>
  <si>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</si>
  <si>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</si>
  <si>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</si>
  <si>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</si>
  <si>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</si>
  <si>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</si>
  <si>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</si>
  <si>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</si>
  <si>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</si>
  <si>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</si>
  <si>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</si>
  <si>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</si>
  <si>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</si>
  <si>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</si>
  <si>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</si>
  <si>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</si>
  <si>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</si>
  <si>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</si>
  <si>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</si>
  <si>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</si>
  <si>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</si>
  <si>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</si>
  <si>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</si>
  <si>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</si>
  <si>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</si>
  <si>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</si>
  <si>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</si>
  <si>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</si>
  <si>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</si>
  <si>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</si>
  <si>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</si>
  <si>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</si>
  <si>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</si>
  <si>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</si>
  <si>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</si>
  <si>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</si>
  <si>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</si>
  <si>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</si>
  <si>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</si>
  <si>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</si>
  <si>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</si>
  <si>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</si>
  <si>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</si>
  <si>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</si>
  <si>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</si>
  <si>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</si>
  <si>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</si>
  <si>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</si>
  <si>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</si>
  <si>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</si>
  <si>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</si>
  <si>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</si>
  <si>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</si>
  <si>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</si>
  <si>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</si>
  <si>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</si>
  <si>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</si>
  <si>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</si>
  <si>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</si>
  <si>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</si>
  <si>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</si>
  <si>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</si>
  <si>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</si>
  <si>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</si>
  <si>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</si>
  <si>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</si>
  <si>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</si>
  <si>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</si>
  <si>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</si>
  <si>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</si>
  <si>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</si>
  <si>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</si>
  <si>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</si>
  <si>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</si>
  <si>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</si>
  <si>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</si>
  <si>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</si>
  <si>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</si>
  <si>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</si>
  <si>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</si>
  <si>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</si>
  <si>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</si>
  <si>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</si>
  <si>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</si>
  <si>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</si>
  <si>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</si>
  <si>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</si>
  <si>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</si>
  <si>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</si>
  <si>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</si>
  <si>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</si>
  <si>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</si>
  <si>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</si>
  <si>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</si>
  <si>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</si>
  <si>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</si>
  <si>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</si>
  <si>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</si>
  <si>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</si>
  <si>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</si>
  <si>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</si>
  <si>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</si>
  <si>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</si>
  <si>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</si>
  <si>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</si>
  <si>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</si>
  <si>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</si>
  <si>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</si>
  <si>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</si>
  <si>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</si>
  <si>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</si>
  <si>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</si>
  <si>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</si>
  <si>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</si>
  <si>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</si>
  <si>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</si>
  <si>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</si>
  <si>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</si>
  <si>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</si>
  <si>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</si>
  <si>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</si>
  <si>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</si>
  <si>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</si>
  <si>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</si>
  <si>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</si>
  <si>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</si>
  <si>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</si>
  <si>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</si>
  <si>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</si>
  <si>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</si>
  <si>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</si>
  <si>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</si>
  <si>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</si>
  <si>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</si>
  <si>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</si>
  <si>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</si>
  <si>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</si>
  <si>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</si>
  <si>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</si>
  <si>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</si>
  <si>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</si>
  <si>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</si>
  <si>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</si>
  <si>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</si>
  <si>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</si>
  <si>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</si>
  <si>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</si>
  <si>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</si>
  <si>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</si>
  <si>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</si>
  <si>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</si>
  <si>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</si>
  <si>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</si>
  <si>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</si>
  <si>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</si>
  <si>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</si>
  <si>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</si>
  <si>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</si>
  <si>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</si>
  <si>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</si>
  <si>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</si>
  <si>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</si>
  <si>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</si>
  <si>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</si>
  <si>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</si>
  <si>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</si>
  <si>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</si>
  <si>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</si>
  <si>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</si>
  <si>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</si>
  <si>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</si>
  <si>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</si>
  <si>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</si>
  <si>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</si>
  <si>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</si>
  <si>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</si>
  <si>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</si>
  <si>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</si>
  <si>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</si>
  <si>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</si>
  <si>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</si>
  <si>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</si>
  <si>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</si>
  <si>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</si>
  <si>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</si>
  <si>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</si>
  <si>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</si>
  <si>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</si>
  <si>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</si>
  <si>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</si>
  <si>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</si>
  <si>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</si>
  <si>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</si>
  <si>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</si>
  <si>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</si>
  <si>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</si>
  <si>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</si>
  <si>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</si>
  <si>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</si>
  <si>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</si>
  <si>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</si>
  <si>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</si>
  <si>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</si>
  <si>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</si>
  <si>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</si>
  <si>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</si>
  <si>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</si>
  <si>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</si>
  <si>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</si>
  <si>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</si>
  <si>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</si>
  <si>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</si>
  <si>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</si>
  <si>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</si>
  <si>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</si>
  <si>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</si>
  <si>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</si>
  <si>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</si>
  <si>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</si>
  <si>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</si>
  <si>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</si>
  <si>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</si>
  <si>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</si>
  <si>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</si>
  <si>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</si>
  <si>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</si>
  <si>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</si>
  <si>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</si>
  <si>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</si>
  <si>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</si>
  <si>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</si>
  <si>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</si>
  <si>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</si>
  <si>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</si>
  <si>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</si>
  <si>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</si>
  <si>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</si>
  <si>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</si>
  <si>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</si>
  <si>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</si>
  <si>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</si>
  <si>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</si>
  <si>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</si>
  <si>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</si>
  <si>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</si>
  <si>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</si>
  <si>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</si>
  <si>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</si>
  <si>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</si>
  <si>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</si>
  <si>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</si>
  <si>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</si>
  <si>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</si>
  <si>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</si>
  <si>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</si>
  <si>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</si>
  <si>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</si>
  <si>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</si>
  <si>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</si>
  <si>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</si>
  <si>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</si>
  <si>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</si>
  <si>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</si>
  <si>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</si>
  <si>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</si>
  <si>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</si>
  <si>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</si>
  <si>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</si>
  <si>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</si>
  <si>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</si>
  <si>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</si>
  <si>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</si>
  <si>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</si>
  <si>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</si>
  <si>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</si>
  <si>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</si>
  <si>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</si>
  <si>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</si>
  <si>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</si>
  <si>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</si>
  <si>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</si>
  <si>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</si>
  <si>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</si>
  <si>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</si>
  <si>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</si>
  <si>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</si>
  <si>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</si>
  <si>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</si>
  <si>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</si>
  <si>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</si>
  <si>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</si>
  <si>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</si>
  <si>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</si>
  <si>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</si>
  <si>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</si>
  <si>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</si>
  <si>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</si>
  <si>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</si>
  <si>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</si>
  <si>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</si>
  <si>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</si>
  <si>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</si>
  <si>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</si>
  <si>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</si>
  <si>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</si>
  <si>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</si>
  <si>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</si>
  <si>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</si>
  <si>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</si>
  <si>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</si>
  <si>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</si>
  <si>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</si>
  <si>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</si>
  <si>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</si>
  <si>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</si>
  <si>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</si>
  <si>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</si>
  <si>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</si>
  <si>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</si>
  <si>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</si>
  <si>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</si>
  <si>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</si>
  <si>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</si>
  <si>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</si>
  <si>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</si>
  <si>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</si>
  <si>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</si>
  <si>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</si>
  <si>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</si>
  <si>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</si>
  <si>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</si>
  <si>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</si>
  <si>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</si>
  <si>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</si>
  <si>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</si>
  <si>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</si>
  <si>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</si>
  <si>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</si>
  <si>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</si>
  <si>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</si>
  <si>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</si>
  <si>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</si>
  <si>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</si>
  <si>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</si>
  <si>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</si>
  <si>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</si>
  <si>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</si>
  <si>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</si>
  <si>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</si>
  <si>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</si>
  <si>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</si>
  <si>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</si>
  <si>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</si>
  <si>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</si>
  <si>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</si>
  <si>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</si>
  <si>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</si>
  <si>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</si>
  <si>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</si>
  <si>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</si>
  <si>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</si>
  <si>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</si>
  <si>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</si>
  <si>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</si>
  <si>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</si>
  <si>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</si>
  <si>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</si>
  <si>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</si>
  <si>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</si>
  <si>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</si>
  <si>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</si>
  <si>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</si>
  <si>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</si>
  <si>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</si>
  <si>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</si>
  <si>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</si>
  <si>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</si>
  <si>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</si>
  <si>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</si>
  <si>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</si>
  <si>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</si>
  <si>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</si>
  <si>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</si>
  <si>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</si>
  <si>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</si>
  <si>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</si>
  <si>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</si>
  <si>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</si>
  <si>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</si>
  <si>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</si>
  <si>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</si>
  <si>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</si>
  <si>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</si>
  <si>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</si>
  <si>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</si>
  <si>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</si>
  <si>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</si>
  <si>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</si>
  <si>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</si>
  <si>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</si>
  <si>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</si>
  <si>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</si>
  <si>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</si>
  <si>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</si>
  <si>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</si>
  <si>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</si>
  <si>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</si>
  <si>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</si>
  <si>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</si>
  <si>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</si>
  <si>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</si>
  <si>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</si>
  <si>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</si>
  <si>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</si>
  <si>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</si>
  <si>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</si>
  <si>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</si>
  <si>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</si>
  <si>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</si>
  <si>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</si>
  <si>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</si>
  <si>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</si>
  <si>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</si>
  <si>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</si>
  <si>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</si>
  <si>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</si>
  <si>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</si>
  <si>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</si>
  <si>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</si>
  <si>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</si>
  <si>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</si>
  <si>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</si>
  <si>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</si>
  <si>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</si>
  <si>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</si>
  <si>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</si>
  <si>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</si>
  <si>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</si>
  <si>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</si>
  <si>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</si>
  <si>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</si>
  <si>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</si>
  <si>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</si>
  <si>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</si>
  <si>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</si>
  <si>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</si>
  <si>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</si>
  <si>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</si>
  <si>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</si>
  <si>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</si>
  <si>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</si>
  <si>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</si>
  <si>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</si>
  <si>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</si>
  <si>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</si>
  <si>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</si>
  <si>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</si>
  <si>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</si>
  <si>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</si>
  <si>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</si>
  <si>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</si>
  <si>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</si>
  <si>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</si>
  <si>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</si>
  <si>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</si>
  <si>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</si>
  <si>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</si>
  <si>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</si>
  <si>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</si>
  <si>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</si>
  <si>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</si>
  <si>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</si>
  <si>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</si>
  <si>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</si>
  <si>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</si>
  <si>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</si>
  <si>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</si>
  <si>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</si>
  <si>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</si>
  <si>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</si>
  <si>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</si>
  <si>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</si>
  <si>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</si>
  <si>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</si>
  <si>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</si>
  <si>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</si>
  <si>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</si>
  <si>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</si>
  <si>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</si>
  <si>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</si>
  <si>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</si>
  <si>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</si>
  <si>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</si>
  <si>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</si>
  <si>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</si>
  <si>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</si>
  <si>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</si>
  <si>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</si>
  <si>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</si>
  <si>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</si>
  <si>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</si>
  <si>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</si>
  <si>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</si>
  <si>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</si>
  <si>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</si>
  <si>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</si>
  <si>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</si>
  <si>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</si>
  <si>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</si>
  <si>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</si>
  <si>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</si>
  <si>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</si>
  <si>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</si>
  <si>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</si>
  <si>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</si>
  <si>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</si>
  <si>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</si>
  <si>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</si>
  <si>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</si>
  <si>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</si>
  <si>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</si>
  <si>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</si>
  <si>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</si>
  <si>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</si>
  <si>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</si>
  <si>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</si>
  <si>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</si>
  <si>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</si>
  <si>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</si>
  <si>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</si>
  <si>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</si>
  <si>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</si>
  <si>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</si>
  <si>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</si>
  <si>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</si>
  <si>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</si>
  <si>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</si>
  <si>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</si>
  <si>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</si>
  <si>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</si>
  <si>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</si>
  <si>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</si>
  <si>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</si>
  <si>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</si>
  <si>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</si>
  <si>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</si>
  <si>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</si>
  <si>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</si>
  <si>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</si>
  <si>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</si>
  <si>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</si>
  <si>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</si>
  <si>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</si>
  <si>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</si>
  <si>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</si>
  <si>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</si>
  <si>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</si>
  <si>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</si>
  <si>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</si>
  <si>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</si>
  <si>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</si>
  <si>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</si>
  <si>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</si>
  <si>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</si>
  <si>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</si>
  <si>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</si>
  <si>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</si>
  <si>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</si>
  <si>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</si>
  <si>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</si>
  <si>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</si>
  <si>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</si>
  <si>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</si>
  <si>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</si>
  <si>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</si>
  <si>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</si>
  <si>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</si>
  <si>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</si>
  <si>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</si>
  <si>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</si>
  <si>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</si>
  <si>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</si>
  <si>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</si>
  <si>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</si>
  <si>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</si>
  <si>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</si>
  <si>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</si>
  <si>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</si>
  <si>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</si>
  <si>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</si>
  <si>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</si>
  <si>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</si>
  <si>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</si>
  <si>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</si>
  <si>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</si>
  <si>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</si>
  <si>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</si>
  <si>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</si>
  <si>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</si>
  <si>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</si>
  <si>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</si>
  <si>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</si>
  <si>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</si>
  <si>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</si>
  <si>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</si>
  <si>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</si>
  <si>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</si>
  <si>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</si>
  <si>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</si>
  <si>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</si>
  <si>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</si>
  <si>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</si>
  <si>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</si>
  <si>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</si>
  <si>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</si>
  <si>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</si>
  <si>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</si>
  <si>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</si>
  <si>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</si>
  <si>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</si>
  <si>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</si>
  <si>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</si>
  <si>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</si>
  <si>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</si>
  <si>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</si>
  <si>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</si>
  <si>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</si>
  <si>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</si>
  <si>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</si>
  <si>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</si>
  <si>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</si>
  <si>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</si>
  <si>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</si>
  <si>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</si>
  <si>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</si>
  <si>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</si>
  <si>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</si>
  <si>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</si>
  <si>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</si>
  <si>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</si>
  <si>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</si>
  <si>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</si>
  <si>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</si>
  <si>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</si>
  <si>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</si>
  <si>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</si>
  <si>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</si>
  <si>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</si>
  <si>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</si>
  <si>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</si>
  <si>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</si>
  <si>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</si>
  <si>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</si>
  <si>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</si>
  <si>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</si>
  <si>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</si>
  <si>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</si>
  <si>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</si>
  <si>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</si>
  <si>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</si>
  <si>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</si>
  <si>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</si>
  <si>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</si>
  <si>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</si>
  <si>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</si>
  <si>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</si>
  <si>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</si>
  <si>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</si>
  <si>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</si>
  <si>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</si>
  <si>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</si>
  <si>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</si>
  <si>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</si>
  <si>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</si>
  <si>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</si>
  <si>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</si>
  <si>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</si>
  <si>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</si>
  <si>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</si>
  <si>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</si>
  <si>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</si>
  <si>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</si>
  <si>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</si>
  <si>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</si>
  <si>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</si>
  <si>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</si>
  <si>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</si>
  <si>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</si>
  <si>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</si>
  <si>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</si>
  <si>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</si>
  <si>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</si>
  <si>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</si>
  <si>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</si>
  <si>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</si>
  <si>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</si>
  <si>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</si>
  <si>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</si>
  <si>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</si>
  <si>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</si>
  <si>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</si>
  <si>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</si>
  <si>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</si>
  <si>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</si>
  <si>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</si>
  <si>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</si>
  <si>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</si>
  <si>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</si>
  <si>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</si>
  <si>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</si>
  <si>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</si>
  <si>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</si>
  <si>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</si>
  <si>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</si>
  <si>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</si>
  <si>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</si>
  <si>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</si>
  <si>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</si>
  <si>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</si>
  <si>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</si>
  <si>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</si>
  <si>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</si>
  <si>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</si>
  <si>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</si>
  <si>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</si>
  <si>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</si>
  <si>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</si>
  <si>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</si>
  <si>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</si>
  <si>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</si>
  <si>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</si>
  <si>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</si>
  <si>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</si>
  <si>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</si>
  <si>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</si>
  <si>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</si>
  <si>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</si>
  <si>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</si>
  <si>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</si>
  <si>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</si>
  <si>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</si>
  <si>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</si>
  <si>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</si>
  <si>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</si>
  <si>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</si>
  <si>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</si>
  <si>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</si>
  <si>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</si>
  <si>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</si>
  <si>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</si>
  <si>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</si>
  <si>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</si>
  <si>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</si>
  <si>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</si>
  <si>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</si>
  <si>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</si>
  <si>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</si>
  <si>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</si>
  <si>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</si>
  <si>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</si>
  <si>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</si>
  <si>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</si>
  <si>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</si>
  <si>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</si>
  <si>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</si>
  <si>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</si>
  <si>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</si>
  <si>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</si>
  <si>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</si>
  <si>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</si>
  <si>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</si>
  <si>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</si>
  <si>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</si>
  <si>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</si>
  <si>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</si>
  <si>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</si>
  <si>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</si>
  <si>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</si>
  <si>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</si>
  <si>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</si>
  <si>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</si>
  <si>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</si>
  <si>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</si>
  <si>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</si>
  <si>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</si>
  <si>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</si>
  <si>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</si>
  <si>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</si>
  <si>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</si>
  <si>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</si>
  <si>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</si>
  <si>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</si>
  <si>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</si>
  <si>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</si>
  <si>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</si>
  <si>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</si>
  <si>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</si>
  <si>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</si>
  <si>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</si>
  <si>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</si>
  <si>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</si>
  <si>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</si>
  <si>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</si>
  <si>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</si>
  <si>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</si>
  <si>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</si>
  <si>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</si>
  <si>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</si>
  <si>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</si>
  <si>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</si>
  <si>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</si>
  <si>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</si>
  <si>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</si>
  <si>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</si>
  <si>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</si>
  <si>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</si>
  <si>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</si>
  <si>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</si>
  <si>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</si>
  <si>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</si>
  <si>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</si>
  <si>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</si>
  <si>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</si>
  <si>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</si>
  <si>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</si>
  <si>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</si>
  <si>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</si>
  <si>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</si>
  <si>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</si>
  <si>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</si>
  <si>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</si>
  <si>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</si>
  <si>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</si>
  <si>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</si>
  <si>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</si>
  <si>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</si>
  <si>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</si>
  <si>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</si>
  <si>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</si>
  <si>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</si>
  <si>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</si>
  <si>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</si>
  <si>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</si>
  <si>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</si>
  <si>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</si>
  <si>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</si>
  <si>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</si>
  <si>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</si>
  <si>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</si>
  <si>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</si>
  <si>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</si>
  <si>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</si>
  <si>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</si>
  <si>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</si>
  <si>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</si>
  <si>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</si>
  <si>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</si>
  <si>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</si>
  <si>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</si>
  <si>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</si>
  <si>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</si>
  <si>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</si>
  <si>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</si>
  <si>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</si>
  <si>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</si>
  <si>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</si>
  <si>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</si>
  <si>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</si>
  <si>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</si>
  <si>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</si>
  <si>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</si>
  <si>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</si>
  <si>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</si>
  <si>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</si>
  <si>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</si>
  <si>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</si>
  <si>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</si>
  <si>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</si>
  <si>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</si>
  <si>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</si>
  <si>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</si>
  <si>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</si>
  <si>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</si>
  <si>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</si>
  <si>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</si>
  <si>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</si>
  <si>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</si>
  <si>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</si>
  <si>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</si>
  <si>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</si>
  <si>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</si>
  <si>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</si>
  <si>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</si>
  <si>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</si>
  <si>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</si>
  <si>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</si>
  <si>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</si>
  <si>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</si>
  <si>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</si>
  <si>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</si>
  <si>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</si>
  <si>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</si>
  <si>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</si>
  <si>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</si>
  <si>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</si>
  <si>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</si>
  <si>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</si>
  <si>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</si>
  <si>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</si>
  <si>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</si>
  <si>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</si>
  <si>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</si>
  <si>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</si>
  <si>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</si>
  <si>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</si>
  <si>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</si>
  <si>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</si>
  <si>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</si>
  <si>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</si>
  <si>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</si>
  <si>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</si>
  <si>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</si>
  <si>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</si>
  <si>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</si>
  <si>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</si>
  <si>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</si>
  <si>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</si>
  <si>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</si>
  <si>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</si>
  <si>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</si>
  <si>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</si>
  <si>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</si>
  <si>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</si>
  <si>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</si>
  <si>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</si>
  <si>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</si>
  <si>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</si>
  <si>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</si>
  <si>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</si>
  <si>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</si>
  <si>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</si>
  <si>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</si>
  <si>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</si>
  <si>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</si>
  <si>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</si>
  <si>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</si>
  <si>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</si>
  <si>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</si>
  <si>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</si>
  <si>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</si>
  <si>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</si>
  <si>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</si>
  <si>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</si>
  <si>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</si>
  <si>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</si>
  <si>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</si>
  <si>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</si>
  <si>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</si>
  <si>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</si>
  <si>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</si>
  <si>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</si>
  <si>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</si>
  <si>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</si>
  <si>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</si>
  <si>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</si>
  <si>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</si>
  <si>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</si>
  <si>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</si>
  <si>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</si>
  <si>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</si>
  <si>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</si>
  <si>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</si>
  <si>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</si>
  <si>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</si>
  <si>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</si>
  <si>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</si>
  <si>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</si>
  <si>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</si>
  <si>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</si>
  <si>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</si>
  <si>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</si>
  <si>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</si>
  <si>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</si>
  <si>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</si>
  <si>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</si>
  <si>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</si>
  <si>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</si>
  <si>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</si>
  <si>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</si>
  <si>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</si>
  <si>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</si>
  <si>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</si>
  <si>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</si>
  <si>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</si>
  <si>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</si>
  <si>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</si>
  <si>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</si>
  <si>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</si>
  <si>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</si>
  <si>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</si>
  <si>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</si>
  <si>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</si>
  <si>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</si>
  <si>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</si>
  <si>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</si>
  <si>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</si>
  <si>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</si>
  <si>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</si>
  <si>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</si>
  <si>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</si>
  <si>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</si>
  <si>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</si>
  <si>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</si>
  <si>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</si>
  <si>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</si>
  <si>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</si>
  <si>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</si>
  <si>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</si>
  <si>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</si>
  <si>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</si>
  <si>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</si>
  <si>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</si>
  <si>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</si>
  <si>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</si>
  <si>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</si>
  <si>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</si>
  <si>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</si>
  <si>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</si>
  <si>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</si>
  <si>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</si>
  <si>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</si>
  <si>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</si>
  <si>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</si>
  <si>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</si>
  <si>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</si>
  <si>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</si>
  <si>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</si>
  <si>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</si>
  <si>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</si>
  <si>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</si>
  <si>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</si>
  <si>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</si>
  <si>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</si>
  <si>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</si>
  <si>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</si>
  <si>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</si>
  <si>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</si>
  <si>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</si>
  <si>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</si>
  <si>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</si>
  <si>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</si>
  <si>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</si>
  <si>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</si>
  <si>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</si>
  <si>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</si>
  <si>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</si>
  <si>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</si>
  <si>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</si>
  <si>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</si>
  <si>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</si>
  <si>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</si>
  <si>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</si>
  <si>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</si>
  <si>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</si>
  <si>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</si>
  <si>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</si>
  <si>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</si>
  <si>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</si>
  <si>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</si>
  <si>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</si>
  <si>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</si>
  <si>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</si>
  <si>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</si>
  <si>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</si>
  <si>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</si>
  <si>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</si>
  <si>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</si>
  <si>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</si>
  <si>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</si>
  <si>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</si>
  <si>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</si>
  <si>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</si>
  <si>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</si>
  <si>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</si>
  <si>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</si>
  <si>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</si>
  <si>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</si>
  <si>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</si>
  <si>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</si>
  <si>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</si>
  <si>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</si>
  <si>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</si>
  <si>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</si>
  <si>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</si>
  <si>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</si>
  <si>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</si>
  <si>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</si>
  <si>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</si>
  <si>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</si>
  <si>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</si>
  <si>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</si>
  <si>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</si>
  <si>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</si>
  <si>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</si>
  <si>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</si>
  <si>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</si>
  <si>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</si>
  <si>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</si>
  <si>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</si>
  <si>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</si>
  <si>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</si>
  <si>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</si>
  <si>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</si>
  <si>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</si>
  <si>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</si>
  <si>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</si>
  <si>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</si>
  <si>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</si>
  <si>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</si>
  <si>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</si>
  <si>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</si>
  <si>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</si>
  <si>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</si>
  <si>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</si>
  <si>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</si>
  <si>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</si>
  <si>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</si>
  <si>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</si>
  <si>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</si>
  <si>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</si>
  <si>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</si>
  <si>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</si>
  <si>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</si>
  <si>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</si>
  <si>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</si>
  <si>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</si>
  <si>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</si>
  <si>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</si>
  <si>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</si>
  <si>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</si>
  <si>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</si>
  <si>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</si>
  <si>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</si>
  <si>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</si>
  <si>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</si>
  <si>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</si>
  <si>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</si>
  <si>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</si>
  <si>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</si>
  <si>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</si>
  <si>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</si>
  <si>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</si>
  <si>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</si>
  <si>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</si>
  <si>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</si>
  <si>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</si>
  <si>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</si>
  <si>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</si>
  <si>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</si>
  <si>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</si>
  <si>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</si>
  <si>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</si>
  <si>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</si>
  <si>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</si>
  <si>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</si>
  <si>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</si>
  <si>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</si>
  <si>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</si>
  <si>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</si>
  <si>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</si>
  <si>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</si>
  <si>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</si>
  <si>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</si>
  <si>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</si>
  <si>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</si>
  <si>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</si>
  <si>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</si>
  <si>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</si>
  <si>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</si>
  <si>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</si>
  <si>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</si>
  <si>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</si>
  <si>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</si>
  <si>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</si>
  <si>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</si>
  <si>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</si>
  <si>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</si>
  <si>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</si>
  <si>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</si>
  <si>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</si>
  <si>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</si>
  <si>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</si>
  <si>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</si>
  <si>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</si>
  <si>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</si>
  <si>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</si>
  <si>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</si>
  <si>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</si>
  <si>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</si>
  <si>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</si>
  <si>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</si>
  <si>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</si>
  <si>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</si>
  <si>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</si>
  <si>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</si>
  <si>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</si>
  <si>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</si>
  <si>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</si>
  <si>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</si>
  <si>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</si>
  <si>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</si>
  <si>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</si>
  <si>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</si>
  <si>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</si>
  <si>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</si>
  <si>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</si>
  <si>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</si>
  <si>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</si>
  <si>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</si>
  <si>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</si>
  <si>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</si>
  <si>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</si>
  <si>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</si>
  <si>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</si>
  <si>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</si>
  <si>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</si>
  <si>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</si>
  <si>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</si>
  <si>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</si>
  <si>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</si>
  <si>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</si>
  <si>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</si>
  <si>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</si>
  <si>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</si>
  <si>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</si>
  <si>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</si>
  <si>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</si>
  <si>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</si>
  <si>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</si>
  <si>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</si>
  <si>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</si>
  <si>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</si>
  <si>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</si>
  <si>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</si>
  <si>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</si>
  <si>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</si>
  <si>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</si>
  <si>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</si>
  <si>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</si>
  <si>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</si>
  <si>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</si>
  <si>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</si>
  <si>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</si>
  <si>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</si>
  <si>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</si>
  <si>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</si>
  <si>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</si>
  <si>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</si>
  <si>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</si>
  <si>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</si>
  <si>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</si>
  <si>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</si>
  <si>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</si>
  <si>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</si>
  <si>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</si>
  <si>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</si>
  <si>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</si>
  <si>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</si>
  <si>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</si>
  <si>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</si>
  <si>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</si>
  <si>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</si>
  <si>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</si>
  <si>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</si>
  <si>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</si>
  <si>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</si>
  <si>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</si>
  <si>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</si>
  <si>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</si>
  <si>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</si>
  <si>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</si>
  <si>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</si>
  <si>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</si>
  <si>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</si>
  <si>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</si>
  <si>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</si>
  <si>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</si>
  <si>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</si>
  <si>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</si>
  <si>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</si>
  <si>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</si>
  <si>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</si>
  <si>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</si>
  <si>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</si>
  <si>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</si>
  <si>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</si>
  <si>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</si>
  <si>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</si>
  <si>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</si>
  <si>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</si>
  <si>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</si>
  <si>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</si>
  <si>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</si>
  <si>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</si>
  <si>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</si>
  <si>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</si>
  <si>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</si>
  <si>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</si>
  <si>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</si>
  <si>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</si>
  <si>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</si>
  <si>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</si>
  <si>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</si>
  <si>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</si>
  <si>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</si>
  <si>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</si>
  <si>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</si>
  <si>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</si>
  <si>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</si>
  <si>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</si>
  <si>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</si>
  <si>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</si>
  <si>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</si>
  <si>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</si>
  <si>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</si>
  <si>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</si>
  <si>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</si>
  <si>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</si>
  <si>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</si>
  <si>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</si>
  <si>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</si>
  <si>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</si>
  <si>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</si>
  <si>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</si>
  <si>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</si>
  <si>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</si>
  <si>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</si>
  <si>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</si>
  <si>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</si>
  <si>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</si>
  <si>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</si>
  <si>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</si>
  <si>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</si>
  <si>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</si>
  <si>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</si>
  <si>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</si>
  <si>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</si>
  <si>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</si>
  <si>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</si>
  <si>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</si>
  <si>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</si>
  <si>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</si>
  <si>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</si>
  <si>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</si>
  <si>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</si>
  <si>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</si>
  <si>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</si>
  <si>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</si>
  <si>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</si>
  <si>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</si>
  <si>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</si>
  <si>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</si>
  <si>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</si>
  <si>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</si>
  <si>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</si>
  <si>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</si>
  <si>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</si>
  <si>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</si>
  <si>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</si>
  <si>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</si>
  <si>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</si>
  <si>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</si>
  <si>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</si>
  <si>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</si>
  <si>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</si>
  <si>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</si>
  <si>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</si>
  <si>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</si>
  <si>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</si>
  <si>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</si>
  <si>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</si>
  <si>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</si>
  <si>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</si>
  <si>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</si>
  <si>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</si>
  <si>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</si>
  <si>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</si>
  <si>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</si>
  <si>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</si>
  <si>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</si>
  <si>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</si>
  <si>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</si>
  <si>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</si>
  <si>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</si>
  <si>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</si>
  <si>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</si>
  <si>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</si>
  <si>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</si>
  <si>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</si>
  <si>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</si>
  <si>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</si>
  <si>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</si>
  <si>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</si>
  <si>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</si>
  <si>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</si>
  <si>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</si>
  <si>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</si>
  <si>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</si>
  <si>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</si>
  <si>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</si>
  <si>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</si>
  <si>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</si>
  <si>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</si>
  <si>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</si>
  <si>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</si>
  <si>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</si>
  <si>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</si>
  <si>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</si>
  <si>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</si>
  <si>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</si>
  <si>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</si>
  <si>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</si>
  <si>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</si>
  <si>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</si>
  <si>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</si>
  <si>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</si>
  <si>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</si>
  <si>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</si>
  <si>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</si>
  <si>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</si>
  <si>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</si>
  <si>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</si>
  <si>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</si>
  <si>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</si>
  <si>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</si>
  <si>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</si>
  <si>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</si>
  <si>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</si>
  <si>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</si>
  <si>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</si>
  <si>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</si>
  <si>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</si>
  <si>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</si>
  <si>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</si>
  <si>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</si>
  <si>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</si>
  <si>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</si>
  <si>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</si>
  <si>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</si>
  <si>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</si>
  <si>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</si>
  <si>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</si>
  <si>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</si>
  <si>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</si>
  <si>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</si>
  <si>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</si>
  <si>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</si>
  <si>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</si>
  <si>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</si>
  <si>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</si>
  <si>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</si>
  <si>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</si>
  <si>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</si>
  <si>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</si>
  <si>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</si>
  <si>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</si>
  <si>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</si>
  <si>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</si>
  <si>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</si>
  <si>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</si>
  <si>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</si>
  <si>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</si>
  <si>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</si>
  <si>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</si>
  <si>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</si>
  <si>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</si>
  <si>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</si>
  <si>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</si>
  <si>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</si>
  <si>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</si>
  <si>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</si>
  <si>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</si>
  <si>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</si>
  <si>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</si>
  <si>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</si>
  <si>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</si>
  <si>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</si>
  <si>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</si>
  <si>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</si>
  <si>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</si>
  <si>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</si>
  <si>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</si>
  <si>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</si>
  <si>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</si>
  <si>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</si>
  <si>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</si>
  <si>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</si>
  <si>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</si>
  <si>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</si>
  <si>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</si>
  <si>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</si>
  <si>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</si>
  <si>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</si>
  <si>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</si>
  <si>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</si>
  <si>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</si>
  <si>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</si>
  <si>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</si>
  <si>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</si>
  <si>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</si>
  <si>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</si>
  <si>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</si>
  <si>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</si>
  <si>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</si>
  <si>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</si>
  <si>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</si>
  <si>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</si>
  <si>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</si>
  <si>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</si>
  <si>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</si>
  <si>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</si>
  <si>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</si>
  <si>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</si>
  <si>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</si>
  <si>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</si>
  <si>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</si>
  <si>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</si>
  <si>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</si>
  <si>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</si>
  <si>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</si>
  <si>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</si>
  <si>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</si>
  <si>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</si>
  <si>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</si>
  <si>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</si>
  <si>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</si>
  <si>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</si>
  <si>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</si>
  <si>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</si>
  <si>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</si>
  <si>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</si>
  <si>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</si>
  <si>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</si>
  <si>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</si>
  <si>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</si>
  <si>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</si>
  <si>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</si>
  <si>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</si>
  <si>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</si>
  <si>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</si>
  <si>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</si>
  <si>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</si>
  <si>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</si>
  <si>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</si>
  <si>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</si>
  <si>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</si>
  <si>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</si>
  <si>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</si>
  <si>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</si>
  <si>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</si>
  <si>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</si>
  <si>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</si>
  <si>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</si>
  <si>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</si>
  <si>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</si>
  <si>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</si>
  <si>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</si>
  <si>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</si>
  <si>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</si>
  <si>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</si>
  <si>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</si>
  <si>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</si>
  <si>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</si>
  <si>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</si>
  <si>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</si>
  <si>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</si>
  <si>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</si>
  <si>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</si>
  <si>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</si>
  <si>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</si>
  <si>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</si>
  <si>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</si>
  <si>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</si>
  <si>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</si>
  <si>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</si>
  <si>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</si>
  <si>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</si>
  <si>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</si>
  <si>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</si>
  <si>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</si>
  <si>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</si>
  <si>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</si>
  <si>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</si>
  <si>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</si>
  <si>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</si>
  <si>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</si>
  <si>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</si>
  <si>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</si>
  <si>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</si>
  <si>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</si>
  <si>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</si>
  <si>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</si>
  <si>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</si>
  <si>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</si>
  <si>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</si>
  <si>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</si>
  <si>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</si>
  <si>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</si>
  <si>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</si>
  <si>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</si>
  <si>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</si>
  <si>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</si>
  <si>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</si>
  <si>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</si>
  <si>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</si>
  <si>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</si>
  <si>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</si>
  <si>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</si>
  <si>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</si>
  <si>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</si>
  <si>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</si>
  <si>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</si>
  <si>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</si>
  <si>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</si>
  <si>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</si>
  <si>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</si>
  <si>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</si>
  <si>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</si>
  <si>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</si>
  <si>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</si>
  <si>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</si>
  <si>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</si>
  <si>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</si>
  <si>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</si>
  <si>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</si>
  <si>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</si>
  <si>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</si>
  <si>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</si>
  <si>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</si>
  <si>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</si>
  <si>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</si>
  <si>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</si>
  <si>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</si>
  <si>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</si>
  <si>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</si>
  <si>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</si>
  <si>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</si>
  <si>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</si>
  <si>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</si>
  <si>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</si>
  <si>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</si>
  <si>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</si>
  <si>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</si>
  <si>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</si>
  <si>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</si>
  <si>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</si>
  <si>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</si>
  <si>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</si>
  <si>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</si>
  <si>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</si>
  <si>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</si>
  <si>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</si>
  <si>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</si>
  <si>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</si>
  <si>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</si>
  <si>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</si>
  <si>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</si>
  <si>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</si>
  <si>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</si>
  <si>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</si>
  <si>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</si>
  <si>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</si>
  <si>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</si>
  <si>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</si>
  <si>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</si>
  <si>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</si>
  <si>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</si>
  <si>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</si>
  <si>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</si>
  <si>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</si>
  <si>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</si>
  <si>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</si>
  <si>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</si>
  <si>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</si>
  <si>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</si>
  <si>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</si>
  <si>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</si>
  <si>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</si>
  <si>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</si>
  <si>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</si>
  <si>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</si>
  <si>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</si>
  <si>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</si>
  <si>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</si>
  <si>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</si>
  <si>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</si>
  <si>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</si>
  <si>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</si>
  <si>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</si>
  <si>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</si>
  <si>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</si>
  <si>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</si>
  <si>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</si>
  <si>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</si>
  <si>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</si>
  <si>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</si>
  <si>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</si>
  <si>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</si>
  <si>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</si>
  <si>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</si>
  <si>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</si>
  <si>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</si>
  <si>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</si>
  <si>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</si>
  <si>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</si>
  <si>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</si>
  <si>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</si>
  <si>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</si>
  <si>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</si>
  <si>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</si>
  <si>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</si>
  <si>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</si>
  <si>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</si>
  <si>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</si>
  <si>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</si>
  <si>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</si>
  <si>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</si>
  <si>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</si>
  <si>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</si>
  <si>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</si>
  <si>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</si>
  <si>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</si>
  <si>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</si>
  <si>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</si>
  <si>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</si>
  <si>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</si>
  <si>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</si>
  <si>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</si>
  <si>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</si>
  <si>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</si>
  <si>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</si>
  <si>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</si>
  <si>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</si>
  <si>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</si>
  <si>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</si>
  <si>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</si>
  <si>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</si>
  <si>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</si>
  <si>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</si>
  <si>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</si>
  <si>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</si>
  <si>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</si>
  <si>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</si>
  <si>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</si>
  <si>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</si>
  <si>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</si>
  <si>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</si>
  <si>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</si>
  <si>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</si>
  <si>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</si>
  <si>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</si>
  <si>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</si>
  <si>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</si>
  <si>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</si>
  <si>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</si>
  <si>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</si>
  <si>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</si>
  <si>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</si>
  <si>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</si>
  <si>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</si>
  <si>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</si>
  <si>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</si>
  <si>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</si>
  <si>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</si>
  <si>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</si>
  <si>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</si>
  <si>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</si>
  <si>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</si>
  <si>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</si>
  <si>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</si>
  <si>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</si>
  <si>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</si>
  <si>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</si>
  <si>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</si>
  <si>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</si>
  <si>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</si>
  <si>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</si>
  <si>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</si>
  <si>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</si>
  <si>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</si>
  <si>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</si>
  <si>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</si>
  <si>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</si>
  <si>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</si>
  <si>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</si>
  <si>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</si>
  <si>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</si>
  <si>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</si>
  <si>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</si>
  <si>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</si>
  <si>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</si>
  <si>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</si>
  <si>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</si>
  <si>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</si>
  <si>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</si>
  <si>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</si>
  <si>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</si>
  <si>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</si>
  <si>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</si>
  <si>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</si>
  <si>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</si>
  <si>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</si>
  <si>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</si>
  <si>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</si>
  <si>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</si>
  <si>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</si>
  <si>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</si>
  <si>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</si>
  <si>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</si>
  <si>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</si>
  <si>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</si>
  <si>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</si>
  <si>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</si>
  <si>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</si>
  <si>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</si>
  <si>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</si>
  <si>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</si>
  <si>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</si>
  <si>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</si>
  <si>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</si>
  <si>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</si>
  <si>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</si>
  <si>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</si>
  <si>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</si>
  <si>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</si>
  <si>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</si>
  <si>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</si>
  <si>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</si>
  <si>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</si>
  <si>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</si>
  <si>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</si>
  <si>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</si>
  <si>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</si>
  <si>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</si>
  <si>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</si>
  <si>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</si>
  <si>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</si>
  <si>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</si>
  <si>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</si>
  <si>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</si>
  <si>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</si>
  <si>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</si>
  <si>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</si>
  <si>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</si>
  <si>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</si>
  <si>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</si>
  <si>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</si>
  <si>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</si>
  <si>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</si>
  <si>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</si>
  <si>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</si>
  <si>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</si>
  <si>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</si>
  <si>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</si>
  <si>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</si>
  <si>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</si>
  <si>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</si>
  <si>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</si>
  <si>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</si>
  <si>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</si>
  <si>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</si>
  <si>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</si>
  <si>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</si>
  <si>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</si>
  <si>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</si>
  <si>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</si>
  <si>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</si>
  <si>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</si>
  <si>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</si>
  <si>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</si>
  <si>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</si>
  <si>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</si>
  <si>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</si>
  <si>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</si>
  <si>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</si>
  <si>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</si>
  <si>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</si>
  <si>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</si>
  <si>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</si>
  <si>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</si>
  <si>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</si>
  <si>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</si>
  <si>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</si>
  <si>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</si>
  <si>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</si>
  <si>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</si>
  <si>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</si>
  <si>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</si>
  <si>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</si>
  <si>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</si>
  <si>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</si>
  <si>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</si>
  <si>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</si>
  <si>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</si>
  <si>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</si>
  <si>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</si>
  <si>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</si>
  <si>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</si>
  <si>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</si>
  <si>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</si>
  <si>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</si>
  <si>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</si>
  <si>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</si>
  <si>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</si>
  <si>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</si>
  <si>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</si>
  <si>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</si>
  <si>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</si>
  <si>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</si>
  <si>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</si>
  <si>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</si>
  <si>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</si>
  <si>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</si>
  <si>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</si>
  <si>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</si>
  <si>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</si>
  <si>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</si>
  <si>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</si>
  <si>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</si>
  <si>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</si>
  <si>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</si>
  <si>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</si>
  <si>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</si>
  <si>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</si>
  <si>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</si>
  <si>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</si>
  <si>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</si>
  <si>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</si>
  <si>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</si>
  <si>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</si>
  <si>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</si>
  <si>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</si>
  <si>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</si>
  <si>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</si>
  <si>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</si>
  <si>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</si>
  <si>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</si>
  <si>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</si>
  <si>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</si>
  <si>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</si>
  <si>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</si>
  <si>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</si>
  <si>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</si>
  <si>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</si>
  <si>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</si>
  <si>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</si>
  <si>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</si>
  <si>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</si>
  <si>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</si>
  <si>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</si>
  <si>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</si>
  <si>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</si>
  <si>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</si>
  <si>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</si>
  <si>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</si>
  <si>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</si>
  <si>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</si>
  <si>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</si>
  <si>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</si>
  <si>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</si>
  <si>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</si>
  <si>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</si>
  <si>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</si>
  <si>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</si>
  <si>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</si>
  <si>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</si>
  <si>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</si>
  <si>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</si>
  <si>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</si>
  <si>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</si>
  <si>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</si>
  <si>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</si>
  <si>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</si>
  <si>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</si>
  <si>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</si>
  <si>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</si>
  <si>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</si>
  <si>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</si>
  <si>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</si>
  <si>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</si>
  <si>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</si>
  <si>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</si>
  <si>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</si>
  <si>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</si>
  <si>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</si>
  <si>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</si>
  <si>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</si>
  <si>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</si>
  <si>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</si>
  <si>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</si>
  <si>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</si>
  <si>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</si>
  <si>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</si>
  <si>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</si>
  <si>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</si>
  <si>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</si>
  <si>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</si>
  <si>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</si>
  <si>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</si>
  <si>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</si>
  <si>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</si>
  <si>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</si>
  <si>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</si>
  <si>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</si>
  <si>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</si>
  <si>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</si>
  <si>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</si>
  <si>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</si>
  <si>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</si>
  <si>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</si>
  <si>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</si>
  <si>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</si>
  <si>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</si>
  <si>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</si>
  <si>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</si>
  <si>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</si>
  <si>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</si>
  <si>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</si>
  <si>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</si>
  <si>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</si>
  <si>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</si>
  <si>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</si>
  <si>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</si>
  <si>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</si>
  <si>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</si>
  <si>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</si>
  <si>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</si>
  <si>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</si>
  <si>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</si>
  <si>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</si>
  <si>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</si>
  <si>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</si>
  <si>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</si>
  <si>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</si>
  <si>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</si>
  <si>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</si>
  <si>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</si>
  <si>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</si>
  <si>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</si>
  <si>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</si>
  <si>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</si>
  <si>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</si>
  <si>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</si>
  <si>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</si>
  <si>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</si>
  <si>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</si>
  <si>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</si>
  <si>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</si>
  <si>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</si>
  <si>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</si>
  <si>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</si>
  <si>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</si>
  <si>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</si>
  <si>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</si>
  <si>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</si>
  <si>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</si>
  <si>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</si>
  <si>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</si>
  <si>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</si>
  <si>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</si>
  <si>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</si>
  <si>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</si>
  <si>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</si>
  <si>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</si>
  <si>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</si>
  <si>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</si>
  <si>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</si>
  <si>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</si>
  <si>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</si>
  <si>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</si>
  <si>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</si>
  <si>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</si>
  <si>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</si>
  <si>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</si>
  <si>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</si>
  <si>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</si>
  <si>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</si>
  <si>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</si>
  <si>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</si>
  <si>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</si>
  <si>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</si>
  <si>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</si>
  <si>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</si>
  <si>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</si>
  <si>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</si>
  <si>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</si>
  <si>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</si>
  <si>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</si>
  <si>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</si>
  <si>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</si>
  <si>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</si>
  <si>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</si>
  <si>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</si>
  <si>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</si>
  <si>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</si>
  <si>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</si>
  <si>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</si>
  <si>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</si>
  <si>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</si>
  <si>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</si>
  <si>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</si>
  <si>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</si>
  <si>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</si>
  <si>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</si>
  <si>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</si>
  <si>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</si>
  <si>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</si>
  <si>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</si>
  <si>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</si>
  <si>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</si>
  <si>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</si>
  <si>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</si>
  <si>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</si>
  <si>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</si>
  <si>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</si>
  <si>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</si>
  <si>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</si>
  <si>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</si>
  <si>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</si>
  <si>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</si>
  <si>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</si>
  <si>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</si>
  <si>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</si>
  <si>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</si>
  <si>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</si>
  <si>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</si>
  <si>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</si>
  <si>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</si>
  <si>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</si>
  <si>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</si>
  <si>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</si>
  <si>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</si>
  <si>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</si>
  <si>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</si>
  <si>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</si>
  <si>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</si>
  <si>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</si>
  <si>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</si>
  <si>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</si>
  <si>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</si>
  <si>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</si>
  <si>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</si>
  <si>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</si>
  <si>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</si>
  <si>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</si>
  <si>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</si>
  <si>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</si>
  <si>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</si>
  <si>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</si>
  <si>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</si>
  <si>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</si>
  <si>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</si>
  <si>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</si>
  <si>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</si>
  <si>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</si>
  <si>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</si>
  <si>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</si>
  <si>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</si>
  <si>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</si>
  <si>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</si>
  <si>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</si>
  <si>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</si>
  <si>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</si>
  <si>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</si>
  <si>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</si>
  <si>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</si>
  <si>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</si>
  <si>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</si>
  <si>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</si>
  <si>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</si>
  <si>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</si>
  <si>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</si>
  <si>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</si>
  <si>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</si>
  <si>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</si>
  <si>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</si>
  <si>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</si>
  <si>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</si>
  <si>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</si>
  <si>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</si>
  <si>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</si>
  <si>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</si>
  <si>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</si>
  <si>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</si>
  <si>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</si>
  <si>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</si>
  <si>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</si>
  <si>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</si>
  <si>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</si>
  <si>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</si>
  <si>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</si>
  <si>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</si>
  <si>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</si>
  <si>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</si>
  <si>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</si>
  <si>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</si>
  <si>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</si>
  <si>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</si>
  <si>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</si>
  <si>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</si>
  <si>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</si>
  <si>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</si>
  <si>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</si>
  <si>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</si>
  <si>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</si>
  <si>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</si>
  <si>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</si>
  <si>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</si>
  <si>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</si>
  <si>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</si>
  <si>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</si>
  <si>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</si>
  <si>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</si>
  <si>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</si>
  <si>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</si>
  <si>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</si>
  <si>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</si>
  <si>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</si>
  <si>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</si>
  <si>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</si>
  <si>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</si>
  <si>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</si>
  <si>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</si>
  <si>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</si>
  <si>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</si>
  <si>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</si>
  <si>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</si>
  <si>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</si>
  <si>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</si>
  <si>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</si>
  <si>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</si>
  <si>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</si>
  <si>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</si>
  <si>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</si>
  <si>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</si>
  <si>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</si>
  <si>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</si>
  <si>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</si>
  <si>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</si>
  <si>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</si>
  <si>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</si>
  <si>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</si>
  <si>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</si>
  <si>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</si>
  <si>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</si>
  <si>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</si>
  <si>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</si>
  <si>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</si>
  <si>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</si>
  <si>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</si>
  <si>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</si>
  <si>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</si>
  <si>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</si>
  <si>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</si>
  <si>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</si>
  <si>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</si>
  <si>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</si>
  <si>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</si>
  <si>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</si>
  <si>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</si>
  <si>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</si>
  <si>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</si>
  <si>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</si>
  <si>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</si>
  <si>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</si>
  <si>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</si>
  <si>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</si>
  <si>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</si>
  <si>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</si>
  <si>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</si>
  <si>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</si>
  <si>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</si>
  <si>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</si>
  <si>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</si>
  <si>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</si>
  <si>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</si>
  <si>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</si>
  <si>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</si>
  <si>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</si>
  <si>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</si>
  <si>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</si>
  <si>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</si>
  <si>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</si>
  <si>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</si>
  <si>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</si>
  <si>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</si>
  <si>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</si>
  <si>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</si>
  <si>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</si>
  <si>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</si>
  <si>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</si>
  <si>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</si>
  <si>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</si>
  <si>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</si>
  <si>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</si>
  <si>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</si>
  <si>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</si>
  <si>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</si>
  <si>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</si>
  <si>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</si>
  <si>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</si>
  <si>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</si>
  <si>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</si>
  <si>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</si>
  <si>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</si>
  <si>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</si>
  <si>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</si>
  <si>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</si>
  <si>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</si>
  <si>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</si>
  <si>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</si>
  <si>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</si>
  <si>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</si>
  <si>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</si>
  <si>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</si>
  <si>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</si>
  <si>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</si>
  <si>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</si>
  <si>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</si>
  <si>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</si>
  <si>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</si>
  <si>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</si>
  <si>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</si>
  <si>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</si>
  <si>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</si>
  <si>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</si>
  <si>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</si>
  <si>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</si>
  <si>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</si>
  <si>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</si>
  <si>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</si>
  <si>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</si>
  <si>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</si>
  <si>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</si>
  <si>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</si>
  <si>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</si>
  <si>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</si>
  <si>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</si>
  <si>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</si>
  <si>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</si>
  <si>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</si>
  <si>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</si>
  <si>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</si>
  <si>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</si>
  <si>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</si>
  <si>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</si>
  <si>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</si>
  <si>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</si>
  <si>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</si>
  <si>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</si>
  <si>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</si>
  <si>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</si>
  <si>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</si>
  <si>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</si>
  <si>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</si>
  <si>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</si>
  <si>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</si>
  <si>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</si>
  <si>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</si>
  <si>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</si>
  <si>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</si>
  <si>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</si>
  <si>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</si>
  <si>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</si>
  <si>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</si>
  <si>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</si>
  <si>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</si>
  <si>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</si>
  <si>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</si>
  <si>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</si>
  <si>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</si>
  <si>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</si>
  <si>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</si>
  <si>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</si>
  <si>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</si>
  <si>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</si>
  <si>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</si>
  <si>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</si>
  <si>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</si>
  <si>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</si>
  <si>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</si>
  <si>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</si>
  <si>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</si>
  <si>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</si>
  <si>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</si>
  <si>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</si>
  <si>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</si>
  <si>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</si>
  <si>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</si>
  <si>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</si>
  <si>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</si>
  <si>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</si>
  <si>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</si>
  <si>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</si>
  <si>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</si>
  <si>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</si>
  <si>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</si>
  <si>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</si>
  <si>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</si>
  <si>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</si>
  <si>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</si>
  <si>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</si>
  <si>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</si>
  <si>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</si>
  <si>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</si>
  <si>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</si>
  <si>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</si>
  <si>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</si>
  <si>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</si>
  <si>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</si>
  <si>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</si>
  <si>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</si>
  <si>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</si>
  <si>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</si>
  <si>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</si>
  <si>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</si>
  <si>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</si>
  <si>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</si>
  <si>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</si>
  <si>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</si>
  <si>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</si>
  <si>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</si>
  <si>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</si>
  <si>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</si>
  <si>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</si>
  <si>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</si>
  <si>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</si>
  <si>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</si>
  <si>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</si>
  <si>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</si>
  <si>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</si>
  <si>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</si>
  <si>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</si>
  <si>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</si>
  <si>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</si>
  <si>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</si>
  <si>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</si>
  <si>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</si>
  <si>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</si>
  <si>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</si>
  <si>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</si>
  <si>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</si>
  <si>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</si>
  <si>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</si>
  <si>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</si>
  <si>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</si>
  <si>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</si>
  <si>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</si>
  <si>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</si>
  <si>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</si>
  <si>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</si>
  <si>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</si>
  <si>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</si>
  <si>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</si>
  <si>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</si>
  <si>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</si>
  <si>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</si>
  <si>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</si>
  <si>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</si>
  <si>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</si>
  <si>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</si>
  <si>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</si>
  <si>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</si>
  <si>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</si>
  <si>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</si>
  <si>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</si>
  <si>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</si>
  <si>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</si>
  <si>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</si>
  <si>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</si>
  <si>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</si>
  <si>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</si>
  <si>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</si>
  <si>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</si>
  <si>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</si>
  <si>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</si>
  <si>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</si>
  <si>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</si>
  <si>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</si>
  <si>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</si>
  <si>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</si>
  <si>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</si>
  <si>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</si>
  <si>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</si>
  <si>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</si>
  <si>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</si>
  <si>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</si>
  <si>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</si>
  <si>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</si>
  <si>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</si>
  <si>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</si>
  <si>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</si>
  <si>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</si>
  <si>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</si>
  <si>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</si>
  <si>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</si>
  <si>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</si>
  <si>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</si>
  <si>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</si>
  <si>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</si>
  <si>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</si>
  <si>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</si>
  <si>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</si>
  <si>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</si>
  <si>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</si>
  <si>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</si>
  <si>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</si>
  <si>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</si>
  <si>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</si>
  <si>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</si>
  <si>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</si>
  <si>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</si>
  <si>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</si>
  <si>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</si>
  <si>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</si>
  <si>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</si>
  <si>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</si>
  <si>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</si>
  <si>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</si>
  <si>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</si>
  <si>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</si>
  <si>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</si>
  <si>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</si>
  <si>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</si>
  <si>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</si>
  <si>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</si>
  <si>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</si>
  <si>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</si>
  <si>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</si>
  <si>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</si>
  <si>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</si>
  <si>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</si>
  <si>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</si>
  <si>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</si>
  <si>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</si>
  <si>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</si>
  <si>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</si>
  <si>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</si>
  <si>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</si>
  <si>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</si>
  <si>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</si>
  <si>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</si>
  <si>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</si>
  <si>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</si>
  <si>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</si>
  <si>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</si>
  <si>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</si>
  <si>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</si>
  <si>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</si>
  <si>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</si>
  <si>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</si>
  <si>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</si>
  <si>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</si>
  <si>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</si>
  <si>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</si>
  <si>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</si>
  <si>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</si>
  <si>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</si>
  <si>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</si>
  <si>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</si>
  <si>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</si>
  <si>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</si>
  <si>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</si>
  <si>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</si>
  <si>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</si>
  <si>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</si>
  <si>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</si>
  <si>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</si>
  <si>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</si>
  <si>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</si>
  <si>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</si>
  <si>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</si>
  <si>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</si>
  <si>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</si>
  <si>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</si>
  <si>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</si>
  <si>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</si>
  <si>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</si>
  <si>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</si>
  <si>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</si>
  <si>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</si>
  <si>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</si>
  <si>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</si>
  <si>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</si>
  <si>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</si>
  <si>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</si>
  <si>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</si>
  <si>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</si>
  <si>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</si>
  <si>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</si>
  <si>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</si>
  <si>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</si>
  <si>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</si>
  <si>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</si>
  <si>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</si>
  <si>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</si>
  <si>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</si>
  <si>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</si>
  <si>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</si>
  <si>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</si>
  <si>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</si>
  <si>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</si>
  <si>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</si>
  <si>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</si>
  <si>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</si>
  <si>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</si>
  <si>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</si>
  <si>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</si>
  <si>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</si>
  <si>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</si>
  <si>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</si>
  <si>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</si>
  <si>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</si>
  <si>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</si>
  <si>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</si>
  <si>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</si>
  <si>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</si>
  <si>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</si>
  <si>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</si>
  <si>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</si>
  <si>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</si>
  <si>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</si>
  <si>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</si>
  <si>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</si>
  <si>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</si>
  <si>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</si>
  <si>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</si>
  <si>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</si>
  <si>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</si>
  <si>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</si>
  <si>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</si>
  <si>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</si>
  <si>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</si>
  <si>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</si>
  <si>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</si>
  <si>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</si>
  <si>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</si>
  <si>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</si>
  <si>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</si>
  <si>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</si>
  <si>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</si>
  <si>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</si>
  <si>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</si>
  <si>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</si>
  <si>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</si>
  <si>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</si>
  <si>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</si>
  <si>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</si>
  <si>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</si>
  <si>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</si>
  <si>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</si>
  <si>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</si>
  <si>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</si>
  <si>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</si>
  <si>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</si>
  <si>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</si>
  <si>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</si>
  <si>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</si>
  <si>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</si>
  <si>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</si>
  <si>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</si>
  <si>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</si>
  <si>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</si>
  <si>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</si>
  <si>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</si>
  <si>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</si>
  <si>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</si>
  <si>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</si>
  <si>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</si>
  <si>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</si>
  <si>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</si>
  <si>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</si>
  <si>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</si>
  <si>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</si>
  <si>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</si>
  <si>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</si>
  <si>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</si>
  <si>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</si>
  <si>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</si>
  <si>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</si>
  <si>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</si>
  <si>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</si>
  <si>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</si>
  <si>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</si>
  <si>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</si>
  <si>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</si>
  <si>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</si>
  <si>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</si>
  <si>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</si>
  <si>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</si>
  <si>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</si>
  <si>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</si>
  <si>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</si>
  <si>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</si>
  <si>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</si>
  <si>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</si>
  <si>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</si>
  <si>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</si>
  <si>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</si>
  <si>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</si>
  <si>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</si>
  <si>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</si>
  <si>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</si>
  <si>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</si>
  <si>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</si>
  <si>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</si>
  <si>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</si>
  <si>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</si>
  <si>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</si>
  <si>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</si>
  <si>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</si>
  <si>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</si>
  <si>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</si>
  <si>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</si>
  <si>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</si>
  <si>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</si>
  <si>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</si>
  <si>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</si>
  <si>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</si>
  <si>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</si>
  <si>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</si>
  <si>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</si>
  <si>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</si>
  <si>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</si>
  <si>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</si>
  <si>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</si>
  <si>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</si>
  <si>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</si>
  <si>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</si>
  <si>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</si>
  <si>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</si>
  <si>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</si>
  <si>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</si>
  <si>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</si>
  <si>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</si>
  <si>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</si>
  <si>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</si>
  <si>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</si>
  <si>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</si>
  <si>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</si>
  <si>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</si>
  <si>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</si>
  <si>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</si>
  <si>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</si>
  <si>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</si>
  <si>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</si>
  <si>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</si>
  <si>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</si>
  <si>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</si>
  <si>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</si>
  <si>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</si>
  <si>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</si>
  <si>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</si>
  <si>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</si>
  <si>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</si>
  <si>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</si>
  <si>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</si>
  <si>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</si>
  <si>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</si>
  <si>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</si>
  <si>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</si>
  <si>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</si>
  <si>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</si>
  <si>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</si>
  <si>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</si>
  <si>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</si>
  <si>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</si>
  <si>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</si>
  <si>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</si>
  <si>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</si>
  <si>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</si>
  <si>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</si>
  <si>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</si>
  <si>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</si>
  <si>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</si>
  <si>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</si>
  <si>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</si>
  <si>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</si>
  <si>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</si>
  <si>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</si>
  <si>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</si>
  <si>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</si>
  <si>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</si>
  <si>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</si>
  <si>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</si>
  <si>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</si>
  <si>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</si>
  <si>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</si>
  <si>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</si>
  <si>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</si>
  <si>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</si>
  <si>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</si>
  <si>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</si>
  <si>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</si>
  <si>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</si>
  <si>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</si>
  <si>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</si>
  <si>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</si>
  <si>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</si>
  <si>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</si>
  <si>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</si>
  <si>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</si>
  <si>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</si>
  <si>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</si>
  <si>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</si>
  <si>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</si>
  <si>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</si>
  <si>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</si>
  <si>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</si>
  <si>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</si>
  <si>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</si>
  <si>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</si>
  <si>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</si>
  <si>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</si>
  <si>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</si>
  <si>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</si>
  <si>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</si>
  <si>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</si>
  <si>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</si>
  <si>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</si>
  <si>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</si>
  <si>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</si>
  <si>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</si>
  <si>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</si>
  <si>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</si>
  <si>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</si>
  <si>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</si>
  <si>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</si>
  <si>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</si>
  <si>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</si>
  <si>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</si>
  <si>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</si>
  <si>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</si>
  <si>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</si>
  <si>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</si>
  <si>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</si>
  <si>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</si>
  <si>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</si>
  <si>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</si>
  <si>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</si>
  <si>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</si>
  <si>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</si>
  <si>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</si>
  <si>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</si>
  <si>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</si>
  <si>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</si>
  <si>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</si>
  <si>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</si>
  <si>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</si>
  <si>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</si>
  <si>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</si>
  <si>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</si>
  <si>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</si>
  <si>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</si>
  <si>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</si>
  <si>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</si>
  <si>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</si>
  <si>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</si>
  <si>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</si>
  <si>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</si>
  <si>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</si>
  <si>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</si>
  <si>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</si>
  <si>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</si>
  <si>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</si>
  <si>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</si>
  <si>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</si>
  <si>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</si>
  <si>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</si>
  <si>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</si>
  <si>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</si>
  <si>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</si>
  <si>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</si>
  <si>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</si>
  <si>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</si>
  <si>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</si>
  <si>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</si>
  <si>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</si>
  <si>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</si>
  <si>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</si>
  <si>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</si>
  <si>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</si>
  <si>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</si>
  <si>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</si>
  <si>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</si>
  <si>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</si>
  <si>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</si>
  <si>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</si>
  <si>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</si>
  <si>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</si>
  <si>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</si>
  <si>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</si>
  <si>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</si>
  <si>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</si>
  <si>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</si>
  <si>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</si>
  <si>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</si>
  <si>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</si>
  <si>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</si>
  <si>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</si>
  <si>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</si>
  <si>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</si>
  <si>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</si>
  <si>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</si>
  <si>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</si>
  <si>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</si>
  <si>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</si>
  <si>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</si>
  <si>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</si>
  <si>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</si>
  <si>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</si>
  <si>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</si>
  <si>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</si>
  <si>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</si>
  <si>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</si>
  <si>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</si>
  <si>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</si>
  <si>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</si>
  <si>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</si>
  <si>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</si>
  <si>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</si>
  <si>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</si>
  <si>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</si>
  <si>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</si>
  <si>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</si>
  <si>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</si>
  <si>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</si>
  <si>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</si>
  <si>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</si>
  <si>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</si>
  <si>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</si>
  <si>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</si>
  <si>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</si>
  <si>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</si>
  <si>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</si>
  <si>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</si>
  <si>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</si>
  <si>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</si>
  <si>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</si>
  <si>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</si>
  <si>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</si>
  <si>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</si>
  <si>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</si>
  <si>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</si>
  <si>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</si>
  <si>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</si>
  <si>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</si>
  <si>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</si>
  <si>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</si>
  <si>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</si>
  <si>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</si>
  <si>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</si>
  <si>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</si>
  <si>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</si>
  <si>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</si>
  <si>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</si>
  <si>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</si>
  <si>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</si>
  <si>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</si>
  <si>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</si>
  <si>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</si>
  <si>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</si>
  <si>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</si>
  <si>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</si>
  <si>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</si>
  <si>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</si>
  <si>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</si>
  <si>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</si>
  <si>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</si>
  <si>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</si>
  <si>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</si>
  <si>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</si>
  <si>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</si>
  <si>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</si>
  <si>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</si>
  <si>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</si>
  <si>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</si>
  <si>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</si>
  <si>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</si>
  <si>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</si>
  <si>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</si>
  <si>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</si>
  <si>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</si>
  <si>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</si>
  <si>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</si>
  <si>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</si>
  <si>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</si>
  <si>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</si>
  <si>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</si>
  <si>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</si>
  <si>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</si>
  <si>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</si>
  <si>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</si>
  <si>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</si>
  <si>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</si>
  <si>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</si>
  <si>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</si>
  <si>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</si>
  <si>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</si>
  <si>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</si>
  <si>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</si>
  <si>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</si>
  <si>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</si>
  <si>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</si>
  <si>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</si>
  <si>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</si>
  <si>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</si>
  <si>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</si>
  <si>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</si>
  <si>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</si>
  <si>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</si>
  <si>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</si>
  <si>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</si>
  <si>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</si>
  <si>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</si>
  <si>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</si>
  <si>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</si>
  <si>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</si>
  <si>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</si>
  <si>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</si>
  <si>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</si>
  <si>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</si>
  <si>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</si>
  <si>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</si>
  <si>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</si>
  <si>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</si>
  <si>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</si>
  <si>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</si>
  <si>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</si>
  <si>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</si>
  <si>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</si>
  <si>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</si>
  <si>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</si>
  <si>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</si>
  <si>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</si>
  <si>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</si>
  <si>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</si>
  <si>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</si>
  <si>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</si>
  <si>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</si>
  <si>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</si>
  <si>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</si>
  <si>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</si>
  <si>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</si>
  <si>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</si>
  <si>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</si>
  <si>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</si>
  <si>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</si>
  <si>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</si>
  <si>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</si>
  <si>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</si>
  <si>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</si>
  <si>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</si>
  <si>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</si>
  <si>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</si>
  <si>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</si>
  <si>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</si>
  <si>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</si>
  <si>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</si>
  <si>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</si>
  <si>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</si>
  <si>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</si>
  <si>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</si>
  <si>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</si>
  <si>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</si>
  <si>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</si>
  <si>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</si>
  <si>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</si>
  <si>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</si>
  <si>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</si>
  <si>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</si>
  <si>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</si>
  <si>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</si>
  <si>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</si>
  <si>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</si>
  <si>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</si>
  <si>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</si>
  <si>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</si>
  <si>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</si>
  <si>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</si>
  <si>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</si>
  <si>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</si>
  <si>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</si>
  <si>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</si>
  <si>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</si>
  <si>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</si>
  <si>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</si>
  <si>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</si>
  <si>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</si>
  <si>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</si>
  <si>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</si>
  <si>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</si>
  <si>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</si>
  <si>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</si>
  <si>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</si>
  <si>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</si>
  <si>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</si>
  <si>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</si>
  <si>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</si>
  <si>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</si>
  <si>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</si>
  <si>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</si>
  <si>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</si>
  <si>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</si>
  <si>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</si>
  <si>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</si>
  <si>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</si>
  <si>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</si>
  <si>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</si>
  <si>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</si>
  <si>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</si>
  <si>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</si>
  <si>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</si>
  <si>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</si>
  <si>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</si>
  <si>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</si>
  <si>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</si>
  <si>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</si>
  <si>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</si>
  <si>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</si>
  <si>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</si>
  <si>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</si>
  <si>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</si>
  <si>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</si>
  <si>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</si>
  <si>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</si>
  <si>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</si>
  <si>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</si>
  <si>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</si>
  <si>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</si>
  <si>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</si>
  <si>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</si>
  <si>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</si>
  <si>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</si>
  <si>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</si>
  <si>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</si>
  <si>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</si>
  <si>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</si>
  <si>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</si>
  <si>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</si>
  <si>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</si>
  <si>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</si>
  <si>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</si>
  <si>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</si>
  <si>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</si>
  <si>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</si>
  <si>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</si>
  <si>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</si>
  <si>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</si>
  <si>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</si>
  <si>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</si>
  <si>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</si>
  <si>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</si>
  <si>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</si>
  <si>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</si>
  <si>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</si>
  <si>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</si>
  <si>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</si>
  <si>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</si>
  <si>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</si>
  <si>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</si>
  <si>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</si>
  <si>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</si>
  <si>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</si>
  <si>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</si>
  <si>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</si>
  <si>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</si>
  <si>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</si>
  <si>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</si>
  <si>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</si>
  <si>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</si>
  <si>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</si>
  <si>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</si>
  <si>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</si>
  <si>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</si>
  <si>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</si>
  <si>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</si>
  <si>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</si>
  <si>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</si>
  <si>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</si>
  <si>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</si>
  <si>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</si>
  <si>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</si>
  <si>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</si>
  <si>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</si>
  <si>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</si>
  <si>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</si>
  <si>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</si>
  <si>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</si>
  <si>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</si>
  <si>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</si>
  <si>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</si>
  <si>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</si>
  <si>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</si>
  <si>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</si>
  <si>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</si>
  <si>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</si>
  <si>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</si>
  <si>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</si>
  <si>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</si>
  <si>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</si>
  <si>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</si>
  <si>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</si>
  <si>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</si>
  <si>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</si>
  <si>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</si>
  <si>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</si>
  <si>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</si>
  <si>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</si>
  <si>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</si>
  <si>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</si>
  <si>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</si>
  <si>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</si>
  <si>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</si>
  <si>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</si>
  <si>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</si>
  <si>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</si>
  <si>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</si>
  <si>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</si>
  <si>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</si>
  <si>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</si>
  <si>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</si>
  <si>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</si>
  <si>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</si>
  <si>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</si>
  <si>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</si>
  <si>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</si>
  <si>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</si>
  <si>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</si>
  <si>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</si>
  <si>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</si>
  <si>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</si>
  <si>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</si>
  <si>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</si>
  <si>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</si>
  <si>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</si>
  <si>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</si>
  <si>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</si>
  <si>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</si>
  <si>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</si>
  <si>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</si>
  <si>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</si>
  <si>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</si>
  <si>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</si>
  <si>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</si>
  <si>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</si>
  <si>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</si>
  <si>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</si>
  <si>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</si>
  <si>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</si>
  <si>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</si>
  <si>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</si>
  <si>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</si>
  <si>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</si>
  <si>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</si>
  <si>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</si>
  <si>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</si>
  <si>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</si>
  <si>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</si>
  <si>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</si>
  <si>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</si>
  <si>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</si>
  <si>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</si>
  <si>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</si>
  <si>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</si>
  <si>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</si>
  <si>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</si>
  <si>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</si>
  <si>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</si>
  <si>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</si>
  <si>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</si>
  <si>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</si>
  <si>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</si>
  <si>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</si>
  <si>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</si>
  <si>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</si>
  <si>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</si>
  <si>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</si>
  <si>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</si>
  <si>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</si>
  <si>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</si>
  <si>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</si>
  <si>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</si>
  <si>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</si>
  <si>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</si>
  <si>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</si>
  <si>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</si>
  <si>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</si>
  <si>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</si>
  <si>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</si>
  <si>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</si>
  <si>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</si>
  <si>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</si>
  <si>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</si>
  <si>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</si>
  <si>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</si>
  <si>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</si>
  <si>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</si>
  <si>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</si>
  <si>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</si>
  <si>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</si>
  <si>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</si>
  <si>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</si>
  <si>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</si>
  <si>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</si>
  <si>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</si>
  <si>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</si>
  <si>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</si>
  <si>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</si>
  <si>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</si>
  <si>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</si>
  <si>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</si>
  <si>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</si>
  <si>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</si>
  <si>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</si>
  <si>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</si>
  <si>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</si>
  <si>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</si>
  <si>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</si>
  <si>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</si>
  <si>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</si>
  <si>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</si>
  <si>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</si>
  <si>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</si>
  <si>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</si>
  <si>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</si>
  <si>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</si>
  <si>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</si>
  <si>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</si>
  <si>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</si>
  <si>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</si>
  <si>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</si>
  <si>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</si>
  <si>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</si>
  <si>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</si>
  <si>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</si>
  <si>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</si>
  <si>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</si>
  <si>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</si>
  <si>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</si>
  <si>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</si>
  <si>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</si>
  <si>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</si>
  <si>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</si>
  <si>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</si>
  <si>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</si>
  <si>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</si>
  <si>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</si>
  <si>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</si>
  <si>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</si>
  <si>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</si>
  <si>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</si>
  <si>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</si>
  <si>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</si>
  <si>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</si>
  <si>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</si>
  <si>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</si>
  <si>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</si>
  <si>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</si>
  <si>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</si>
  <si>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</si>
  <si>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</si>
  <si>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</si>
  <si>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</si>
  <si>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</si>
  <si>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</si>
  <si>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</si>
  <si>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</si>
  <si>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</si>
  <si>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</si>
  <si>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</si>
  <si>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</si>
  <si>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</si>
  <si>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</si>
  <si>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</si>
  <si>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</si>
  <si>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</si>
  <si>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</si>
  <si>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</si>
  <si>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</si>
  <si>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</si>
  <si>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</si>
  <si>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</si>
  <si>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</si>
  <si>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</si>
  <si>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</si>
  <si>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</si>
  <si>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</si>
  <si>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</si>
  <si>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</si>
  <si>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</si>
  <si>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</si>
  <si>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</si>
  <si>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</si>
  <si>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</si>
  <si>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</si>
  <si>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</si>
  <si>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</si>
  <si>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</si>
  <si>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</si>
  <si>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</si>
  <si>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</si>
  <si>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</si>
  <si>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</si>
  <si>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</si>
  <si>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</si>
  <si>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</si>
  <si>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</si>
  <si>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</si>
  <si>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</si>
  <si>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</si>
  <si>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</si>
  <si>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</si>
  <si>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</si>
  <si>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</si>
  <si>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</si>
  <si>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</si>
  <si>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</si>
  <si>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</si>
  <si>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</si>
  <si>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</si>
  <si>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</si>
  <si>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</si>
  <si>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</si>
  <si>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</si>
  <si>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</si>
  <si>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</si>
  <si>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</si>
  <si>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</si>
  <si>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</si>
  <si>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</si>
  <si>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</si>
  <si>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</si>
  <si>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</si>
  <si>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</si>
  <si>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</si>
  <si>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</si>
  <si>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</si>
  <si>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</si>
  <si>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</si>
  <si>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</si>
  <si>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</si>
  <si>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</si>
  <si>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</si>
  <si>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</si>
  <si>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</si>
  <si>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</si>
  <si>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</si>
  <si>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</si>
  <si>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</si>
  <si>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</si>
  <si>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</si>
  <si>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</si>
  <si>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</si>
  <si>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</si>
  <si>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</si>
  <si>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</si>
  <si>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</si>
  <si>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</si>
  <si>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</si>
  <si>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</si>
  <si>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</si>
  <si>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</si>
  <si>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</si>
  <si>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</si>
  <si>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</si>
  <si>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</si>
  <si>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</si>
  <si>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</si>
  <si>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</si>
  <si>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</si>
  <si>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</si>
  <si>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</si>
  <si>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</si>
  <si>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</si>
  <si>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</si>
  <si>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</si>
  <si>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</si>
  <si>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</si>
  <si>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</si>
  <si>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</si>
  <si>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</si>
  <si>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</si>
  <si>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</si>
  <si>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</si>
  <si>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</si>
  <si>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</si>
  <si>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</si>
  <si>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</si>
  <si>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</si>
  <si>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</si>
  <si>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</si>
  <si>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</si>
  <si>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</si>
  <si>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</si>
  <si>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</si>
  <si>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</si>
  <si>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</si>
  <si>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</si>
  <si>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</si>
  <si>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</si>
  <si>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</si>
  <si>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</si>
  <si>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</si>
  <si>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</si>
  <si>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</si>
  <si>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</si>
  <si>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</si>
  <si>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</si>
  <si>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</si>
  <si>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</si>
  <si>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</si>
  <si>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</si>
  <si>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</si>
  <si>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</si>
  <si>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</si>
  <si>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</si>
  <si>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</si>
  <si>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</si>
  <si>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</si>
  <si>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</si>
  <si>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</si>
  <si>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</si>
  <si>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</si>
  <si>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</si>
  <si>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</si>
  <si>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</si>
  <si>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</si>
  <si>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</si>
  <si>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</si>
  <si>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</si>
  <si>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</si>
  <si>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</si>
  <si>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</si>
  <si>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</si>
  <si>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</si>
  <si>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</si>
  <si>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</si>
  <si>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</si>
  <si>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</si>
  <si>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</si>
  <si>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</si>
  <si>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</si>
  <si>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</si>
  <si>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</si>
  <si>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</si>
  <si>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</si>
  <si>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</si>
  <si>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</si>
  <si>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</si>
  <si>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</si>
  <si>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</si>
  <si>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</si>
  <si>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</si>
  <si>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</si>
  <si>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</si>
  <si>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</si>
  <si>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</si>
  <si>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</si>
  <si>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</si>
  <si>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</si>
  <si>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</si>
  <si>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</si>
  <si>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</si>
  <si>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</si>
  <si>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</si>
  <si>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</si>
  <si>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</si>
  <si>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</si>
  <si>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</si>
  <si>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</si>
  <si>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</si>
  <si>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</si>
  <si>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</si>
  <si>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</si>
  <si>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</si>
  <si>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</si>
  <si>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</si>
  <si>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</si>
  <si>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</si>
  <si>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</si>
  <si>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</si>
  <si>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</si>
  <si>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</si>
  <si>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</si>
  <si>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</si>
  <si>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</si>
  <si>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</si>
  <si>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</si>
  <si>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</si>
  <si>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</si>
  <si>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</si>
  <si>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</si>
  <si>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</si>
  <si>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</si>
  <si>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</si>
  <si>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</si>
  <si>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</si>
  <si>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</si>
  <si>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</si>
  <si>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</si>
  <si>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</si>
  <si>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</si>
  <si>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</si>
  <si>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</si>
  <si>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</si>
  <si>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</si>
  <si>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</si>
  <si>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</si>
  <si>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</si>
  <si>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</si>
  <si>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</si>
  <si>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</si>
  <si>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</si>
  <si>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</si>
  <si>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</si>
  <si>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</si>
  <si>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</si>
  <si>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</si>
  <si>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</si>
  <si>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</si>
  <si>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</si>
  <si>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</si>
  <si>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</si>
  <si>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</si>
  <si>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</si>
  <si>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</si>
  <si>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</si>
  <si>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</si>
  <si>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</si>
  <si>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</si>
  <si>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</si>
  <si>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</si>
  <si>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</si>
  <si>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</si>
  <si>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</si>
  <si>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</si>
  <si>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</si>
  <si>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</si>
  <si>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</si>
  <si>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</si>
  <si>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</si>
  <si>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</si>
  <si>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</si>
  <si>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</si>
  <si>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</si>
  <si>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</si>
  <si>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</si>
  <si>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</si>
  <si>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</si>
  <si>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</si>
  <si>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</si>
  <si>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</si>
  <si>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</si>
  <si>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</si>
  <si>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</si>
  <si>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</si>
  <si>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</si>
  <si>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</si>
  <si>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</si>
  <si>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</si>
  <si>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</si>
  <si>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</si>
  <si>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</si>
  <si>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</si>
  <si>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</si>
  <si>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</si>
  <si>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</si>
  <si>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</si>
  <si>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</si>
  <si>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</si>
  <si>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</si>
  <si>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</si>
  <si>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</si>
  <si>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</si>
  <si>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</si>
  <si>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</si>
  <si>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</si>
  <si>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</si>
  <si>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</si>
  <si>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</si>
  <si>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</si>
  <si>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</si>
  <si>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</si>
  <si>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</si>
  <si>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</si>
  <si>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</si>
  <si>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</si>
  <si>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</si>
  <si>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</si>
  <si>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</si>
  <si>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</si>
  <si>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</si>
  <si>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</si>
  <si>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</si>
  <si>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</si>
  <si>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</si>
  <si>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</si>
  <si>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</si>
  <si>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</si>
  <si>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</si>
  <si>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</si>
  <si>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</si>
  <si>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</si>
  <si>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</si>
  <si>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</si>
  <si>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</si>
  <si>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</si>
  <si>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</si>
  <si>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</si>
  <si>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</si>
  <si>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</si>
  <si>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</si>
  <si>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</si>
  <si>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</si>
  <si>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</si>
  <si>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</si>
  <si>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</si>
  <si>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</si>
  <si>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</si>
  <si>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</si>
  <si>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</si>
  <si>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</si>
  <si>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</si>
  <si>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</si>
  <si>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</si>
  <si>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</si>
  <si>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</si>
  <si>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</si>
  <si>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</si>
  <si>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</si>
  <si>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</si>
  <si>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</si>
  <si>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</si>
  <si>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</si>
  <si>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</si>
  <si>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</si>
  <si>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</si>
  <si>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</si>
  <si>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</si>
  <si>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</si>
  <si>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</si>
  <si>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</si>
  <si>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</si>
  <si>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</si>
  <si>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</si>
  <si>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</si>
  <si>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</si>
  <si>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</si>
  <si>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</si>
  <si>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</si>
  <si>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</si>
  <si>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</si>
  <si>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</si>
  <si>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</si>
  <si>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</si>
  <si>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</si>
  <si>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</si>
  <si>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</si>
  <si>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</si>
  <si>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</si>
  <si>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</si>
  <si>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</si>
  <si>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</si>
  <si>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</si>
  <si>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</si>
  <si>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</si>
  <si>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</si>
  <si>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</si>
  <si>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</si>
  <si>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</si>
  <si>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</si>
  <si>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</si>
  <si>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</si>
  <si>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</si>
  <si>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</si>
  <si>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</si>
  <si>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</si>
  <si>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</si>
  <si>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</si>
  <si>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</si>
  <si>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</si>
  <si>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</si>
  <si>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</si>
  <si>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</si>
  <si>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</si>
  <si>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</si>
  <si>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</si>
  <si>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</si>
  <si>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</si>
  <si>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</si>
  <si>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</si>
  <si>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</si>
  <si>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</si>
  <si>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</si>
  <si>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</si>
  <si>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</si>
  <si>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</si>
  <si>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</si>
  <si>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</si>
  <si>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</si>
  <si>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</si>
  <si>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</si>
  <si>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</si>
  <si>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</si>
  <si>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</si>
  <si>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</si>
  <si>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</si>
  <si>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</si>
  <si>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</si>
  <si>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</si>
  <si>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</si>
  <si>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</si>
  <si>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</si>
  <si>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</si>
  <si>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</si>
  <si>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</si>
  <si>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</si>
  <si>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</si>
  <si>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</si>
  <si>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</si>
  <si>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</si>
  <si>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</si>
  <si>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</si>
  <si>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</si>
  <si>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</si>
  <si>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</si>
  <si>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</si>
  <si>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</si>
  <si>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</si>
  <si>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</si>
  <si>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</si>
  <si>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</si>
  <si>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</si>
  <si>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</si>
  <si>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</si>
  <si>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</si>
  <si>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</si>
  <si>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</si>
  <si>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</si>
  <si>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</si>
  <si>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</si>
  <si>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</si>
  <si>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</si>
  <si>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</si>
  <si>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</si>
  <si>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</si>
  <si>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</si>
  <si>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</si>
  <si>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</si>
  <si>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</si>
  <si>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</si>
  <si>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</si>
  <si>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</si>
  <si>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</si>
  <si>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</si>
  <si>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</si>
  <si>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</si>
  <si>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</si>
  <si>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</si>
  <si>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</si>
  <si>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</si>
  <si>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</si>
  <si>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</si>
  <si>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</si>
  <si>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</si>
  <si>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</si>
  <si>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</si>
  <si>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</si>
  <si>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</si>
  <si>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</si>
  <si>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</si>
  <si>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</si>
  <si>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</si>
  <si>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</si>
  <si>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</si>
  <si>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</si>
  <si>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</si>
  <si>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</si>
  <si>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</si>
  <si>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</si>
  <si>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</si>
  <si>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</si>
  <si>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</si>
  <si>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</si>
  <si>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</si>
  <si>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</si>
  <si>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</si>
  <si>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</si>
  <si>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</si>
  <si>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</si>
  <si>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</si>
  <si>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</si>
  <si>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</si>
  <si>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</si>
  <si>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</si>
  <si>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</si>
  <si>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</si>
  <si>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</si>
  <si>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</si>
  <si>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</si>
  <si>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</si>
  <si>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</si>
  <si>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</si>
  <si>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</si>
  <si>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</si>
  <si>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</si>
  <si>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</si>
  <si>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</si>
  <si>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</si>
  <si>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</si>
  <si>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</si>
  <si>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</si>
  <si>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</si>
  <si>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</si>
  <si>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</si>
  <si>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</si>
  <si>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</si>
  <si>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</si>
  <si>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</si>
  <si>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</si>
  <si>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</si>
  <si>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</si>
  <si>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</si>
  <si>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</si>
  <si>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</si>
  <si>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</si>
  <si>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</si>
  <si>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</si>
  <si>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</si>
  <si>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</si>
  <si>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</si>
  <si>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</si>
  <si>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</si>
  <si>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</si>
  <si>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</si>
  <si>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</si>
  <si>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</si>
  <si>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</si>
  <si>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</si>
  <si>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</si>
  <si>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</si>
  <si>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</si>
  <si>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</si>
  <si>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</si>
  <si>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</si>
  <si>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</si>
  <si>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</si>
  <si>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</si>
  <si>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</si>
  <si>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</si>
  <si>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</si>
  <si>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</si>
  <si>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</si>
  <si>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</si>
  <si>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</si>
  <si>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</si>
  <si>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</si>
  <si>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</si>
  <si>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</si>
  <si>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</si>
  <si>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</si>
  <si>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</si>
  <si>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</si>
  <si>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</si>
  <si>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</si>
  <si>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</si>
  <si>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</si>
  <si>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</si>
  <si>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</si>
  <si>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</si>
  <si>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</si>
  <si>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</si>
  <si>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</si>
  <si>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</si>
  <si>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</si>
  <si>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</si>
  <si>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</si>
  <si>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</si>
  <si>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</si>
  <si>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</si>
  <si>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</si>
  <si>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</si>
  <si>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</si>
  <si>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</si>
  <si>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</si>
  <si>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</si>
  <si>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</si>
  <si>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</si>
  <si>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</si>
  <si>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</si>
  <si>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</si>
  <si>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</si>
  <si>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</si>
  <si>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</si>
  <si>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</si>
  <si>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</si>
  <si>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</si>
  <si>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</si>
  <si>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</si>
  <si>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</si>
  <si>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</si>
  <si>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</si>
  <si>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</si>
  <si>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</si>
  <si>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</si>
  <si>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</si>
  <si>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</si>
  <si>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</si>
  <si>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</si>
  <si>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</si>
  <si>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</si>
  <si>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</si>
  <si>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</si>
  <si>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</si>
  <si>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</si>
  <si>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</si>
  <si>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</si>
  <si>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</si>
  <si>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</si>
  <si>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</si>
  <si>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</si>
  <si>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</si>
  <si>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</si>
  <si>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</si>
  <si>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</si>
  <si>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</si>
  <si>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</si>
  <si>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</si>
  <si>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</si>
  <si>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</si>
  <si>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</si>
  <si>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</si>
  <si>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</si>
  <si>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</si>
  <si>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</si>
  <si>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</si>
  <si>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</si>
  <si>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</si>
  <si>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</si>
  <si>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</si>
  <si>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</si>
  <si>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</si>
  <si>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</si>
  <si>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</si>
  <si>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</si>
  <si>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</si>
  <si>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</si>
  <si>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</si>
  <si>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</si>
  <si>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</si>
  <si>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</si>
  <si>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</si>
  <si>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</si>
  <si>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</si>
  <si>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</si>
  <si>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</si>
  <si>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</si>
  <si>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</si>
  <si>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</si>
  <si>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</si>
  <si>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</si>
  <si>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</si>
  <si>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</si>
  <si>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</si>
  <si>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</si>
  <si>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</si>
  <si>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</si>
  <si>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</si>
  <si>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</si>
  <si>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</si>
  <si>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</si>
  <si>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</si>
  <si>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</si>
  <si>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</si>
  <si>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</si>
  <si>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</si>
  <si>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</si>
  <si>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</si>
  <si>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</si>
  <si>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</si>
  <si>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</si>
  <si>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</si>
  <si>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</si>
  <si>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</si>
  <si>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</si>
  <si>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</si>
  <si>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</si>
  <si>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</si>
  <si>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</si>
  <si>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</si>
  <si>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</si>
  <si>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</si>
  <si>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</si>
  <si>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</si>
  <si>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</si>
  <si>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</si>
  <si>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</si>
  <si>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</si>
  <si>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</si>
  <si>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</si>
  <si>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</si>
  <si>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</si>
  <si>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</si>
  <si>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</si>
  <si>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</si>
  <si>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</si>
  <si>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</si>
  <si>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</si>
  <si>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</si>
  <si>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</si>
  <si>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</si>
  <si>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</si>
  <si>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</si>
  <si>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</si>
  <si>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</si>
  <si>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</si>
  <si>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</si>
  <si>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</si>
  <si>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</si>
  <si>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</si>
  <si>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</si>
  <si>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</si>
  <si>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</si>
  <si>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</si>
  <si>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</si>
  <si>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</si>
  <si>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</si>
  <si>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</si>
  <si>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</si>
  <si>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</si>
  <si>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</si>
  <si>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</si>
  <si>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</si>
  <si>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</si>
  <si>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</si>
  <si>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</si>
  <si>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</si>
  <si>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</si>
  <si>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</si>
  <si>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</si>
  <si>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</si>
  <si>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</si>
  <si>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</si>
  <si>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</si>
  <si>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</si>
  <si>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</si>
  <si>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</si>
  <si>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</si>
  <si>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</si>
  <si>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</si>
  <si>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</si>
  <si>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</si>
  <si>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</si>
  <si>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</si>
  <si>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</si>
  <si>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</si>
  <si>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</si>
  <si>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</si>
  <si>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</si>
  <si>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</si>
  <si>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</si>
  <si>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</si>
  <si>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</si>
  <si>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</si>
  <si>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</si>
  <si>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</si>
  <si>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</si>
  <si>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</si>
  <si>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</si>
  <si>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</si>
  <si>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</si>
  <si>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</si>
  <si>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</si>
  <si>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</si>
  <si>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</si>
  <si>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</si>
  <si>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</si>
  <si>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</si>
  <si>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</si>
  <si>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</si>
  <si>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</si>
  <si>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</si>
  <si>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</si>
  <si>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</si>
  <si>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</si>
  <si>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</si>
  <si>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</si>
  <si>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</si>
  <si>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</si>
  <si>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</si>
  <si>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</si>
  <si>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</si>
  <si>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</si>
  <si>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</si>
  <si>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</si>
  <si>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</si>
  <si>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</si>
  <si>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</si>
  <si>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</si>
  <si>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</si>
  <si>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</si>
  <si>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</si>
  <si>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</si>
  <si>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</si>
  <si>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</si>
  <si>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</si>
  <si>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</si>
  <si>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</si>
  <si>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</si>
  <si>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</si>
  <si>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</si>
  <si>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</si>
  <si>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</si>
  <si>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</si>
  <si>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</si>
  <si>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</si>
  <si>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</si>
  <si>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</si>
  <si>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</si>
  <si>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</si>
  <si>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</si>
  <si>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</si>
  <si>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</si>
  <si>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</si>
  <si>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</si>
  <si>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</si>
  <si>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</si>
  <si>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</si>
  <si>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</si>
  <si>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</si>
  <si>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</si>
  <si>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</si>
  <si>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</si>
  <si>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</si>
  <si>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</si>
  <si>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</si>
  <si>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</si>
  <si>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</si>
  <si>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</si>
  <si>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</si>
  <si>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</si>
  <si>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</si>
  <si>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</si>
  <si>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</si>
  <si>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</si>
  <si>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</si>
  <si>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</si>
  <si>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</si>
  <si>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</si>
  <si>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</si>
  <si>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</si>
  <si>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</si>
  <si>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</si>
  <si>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</si>
  <si>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</si>
  <si>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</si>
  <si>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</si>
  <si>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</si>
  <si>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</si>
  <si>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</si>
  <si>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</si>
  <si>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</si>
  <si>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</si>
  <si>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</si>
  <si>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</si>
  <si>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</si>
  <si>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</si>
  <si>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</si>
  <si>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</si>
  <si>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</si>
  <si>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</si>
  <si>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</si>
  <si>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</si>
  <si>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</si>
  <si>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</si>
  <si>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</si>
  <si>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</si>
  <si>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</si>
  <si>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</si>
  <si>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</si>
  <si>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</si>
  <si>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</si>
  <si>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</si>
  <si>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</si>
  <si>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</si>
  <si>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</si>
  <si>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</si>
  <si>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</si>
  <si>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</si>
  <si>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</si>
  <si>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</si>
  <si>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</si>
  <si>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</si>
  <si>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</si>
  <si>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</si>
  <si>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</si>
  <si>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</si>
  <si>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</si>
  <si>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</si>
  <si>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</si>
  <si>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</si>
  <si>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</si>
  <si>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</si>
  <si>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</si>
  <si>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</si>
  <si>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</si>
  <si>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</si>
  <si>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</si>
  <si>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</si>
  <si>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</si>
  <si>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</si>
  <si>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</si>
  <si>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</si>
  <si>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</si>
  <si>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</si>
  <si>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</si>
  <si>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</si>
  <si>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</si>
  <si>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</si>
  <si>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</si>
  <si>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</si>
  <si>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</si>
  <si>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</si>
  <si>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</si>
  <si>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</si>
  <si>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</si>
  <si>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</si>
  <si>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</si>
  <si>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</si>
  <si>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</si>
  <si>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</si>
  <si>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</si>
  <si>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</si>
  <si>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</si>
  <si>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</si>
  <si>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</si>
  <si>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</si>
  <si>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</si>
  <si>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</si>
  <si>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</si>
  <si>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</si>
  <si>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</si>
  <si>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</si>
  <si>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</si>
  <si>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</si>
  <si>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</si>
  <si>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</si>
  <si>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</si>
  <si>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</si>
  <si>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</si>
  <si>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</si>
  <si>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</si>
  <si>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</si>
  <si>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</si>
  <si>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</si>
  <si>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</si>
  <si>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</si>
  <si>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</si>
  <si>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</si>
  <si>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</si>
  <si>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</si>
  <si>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</si>
  <si>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</si>
  <si>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</si>
  <si>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</si>
  <si>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</si>
  <si>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</si>
  <si>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</si>
  <si>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</si>
  <si>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</si>
  <si>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</si>
  <si>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</si>
  <si>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</si>
  <si>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</si>
  <si>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</si>
  <si>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</si>
  <si>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</si>
  <si>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</si>
  <si>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</si>
  <si>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</si>
  <si>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</si>
  <si>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</si>
  <si>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</si>
  <si>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</si>
  <si>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</si>
  <si>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</si>
  <si>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</si>
  <si>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</si>
  <si>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</si>
  <si>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</si>
  <si>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</si>
  <si>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</si>
  <si>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</si>
  <si>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</si>
  <si>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</si>
  <si>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</si>
  <si>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</si>
  <si>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</si>
  <si>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</si>
  <si>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</si>
  <si>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</si>
  <si>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</si>
  <si>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</si>
  <si>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</si>
  <si>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</si>
  <si>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</si>
  <si>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</si>
  <si>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</si>
  <si>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</si>
  <si>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</si>
  <si>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</si>
  <si>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</si>
  <si>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</si>
  <si>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</si>
  <si>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</si>
  <si>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</si>
  <si>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</si>
  <si>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</si>
  <si>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</si>
  <si>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</si>
  <si>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</si>
  <si>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</si>
  <si>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</si>
  <si>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</si>
  <si>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</si>
  <si>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</si>
  <si>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</si>
  <si>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</si>
  <si>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</si>
  <si>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</si>
  <si>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</si>
  <si>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</si>
  <si>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</si>
  <si>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</si>
  <si>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</si>
  <si>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</si>
  <si>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</si>
  <si>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</si>
  <si>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</si>
  <si>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</si>
  <si>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</si>
  <si>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</si>
  <si>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</si>
  <si>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</si>
  <si>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</si>
  <si>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</si>
  <si>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</si>
  <si>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</si>
  <si>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</si>
  <si>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</si>
  <si>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</si>
  <si>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</si>
  <si>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</si>
  <si>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</si>
  <si>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</si>
  <si>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</si>
  <si>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</si>
  <si>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</si>
  <si>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</si>
  <si>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</si>
  <si>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</si>
  <si>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</si>
  <si>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</si>
  <si>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</si>
  <si>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</si>
  <si>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</si>
  <si>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</si>
  <si>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</si>
  <si>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</si>
  <si>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</si>
  <si>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</si>
  <si>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</si>
  <si>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</si>
  <si>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</si>
  <si>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</si>
  <si>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</si>
  <si>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</si>
  <si>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</si>
  <si>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</si>
  <si>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</si>
  <si>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</si>
  <si>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</si>
  <si>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</si>
  <si>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</si>
  <si>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</si>
  <si>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</si>
  <si>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</si>
  <si>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</si>
  <si>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</si>
  <si>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</si>
  <si>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</si>
  <si>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</si>
  <si>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</si>
  <si>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</si>
  <si>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</si>
  <si>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</si>
  <si>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</si>
  <si>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</si>
  <si>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</si>
  <si>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</si>
  <si>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</si>
  <si>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</si>
  <si>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</si>
  <si>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</si>
  <si>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</si>
  <si>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</si>
  <si>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</si>
  <si>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</si>
  <si>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</si>
  <si>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</si>
  <si>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</si>
  <si>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</si>
  <si>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</si>
  <si>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</si>
  <si>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</si>
  <si>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</si>
  <si>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</si>
  <si>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</si>
  <si>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</si>
  <si>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</si>
  <si>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</si>
  <si>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</si>
  <si>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</si>
  <si>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</si>
  <si>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</si>
  <si>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</si>
  <si>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</si>
  <si>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</si>
  <si>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</si>
  <si>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</si>
  <si>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</si>
  <si>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</si>
  <si>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</si>
  <si>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</si>
  <si>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</si>
  <si>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</si>
  <si>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</si>
  <si>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</si>
  <si>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</si>
  <si>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</si>
  <si>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</si>
  <si>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</si>
  <si>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</si>
  <si>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</si>
  <si>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</si>
  <si>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</si>
  <si>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</si>
  <si>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</si>
  <si>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</si>
  <si>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</si>
  <si>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</si>
  <si>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</si>
  <si>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</si>
  <si>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</si>
  <si>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</si>
  <si>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</si>
  <si>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</si>
  <si>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</si>
  <si>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</si>
  <si>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</si>
  <si>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</si>
  <si>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</si>
  <si>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</si>
  <si>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</si>
  <si>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</si>
  <si>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</si>
  <si>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</si>
  <si>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</si>
  <si>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</si>
  <si>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</si>
  <si>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</si>
  <si>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</si>
  <si>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</si>
  <si>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</si>
  <si>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</si>
  <si>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</si>
  <si>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</si>
  <si>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</si>
  <si>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</si>
  <si>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</si>
  <si>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</si>
  <si>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</si>
  <si>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</si>
  <si>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</si>
  <si>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</si>
  <si>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</si>
  <si>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</si>
  <si>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</si>
  <si>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</si>
  <si>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</si>
  <si>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</si>
  <si>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</si>
  <si>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</si>
  <si>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</si>
  <si>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</si>
  <si>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</si>
  <si>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</si>
  <si>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</si>
  <si>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</si>
  <si>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</si>
  <si>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</si>
  <si>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</si>
  <si>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</si>
  <si>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</si>
  <si>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</si>
  <si>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</si>
  <si>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</si>
  <si>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</si>
  <si>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</si>
  <si>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</si>
  <si>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</si>
  <si>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</si>
  <si>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</si>
  <si>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</si>
  <si>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</si>
  <si>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</si>
  <si>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</si>
  <si>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</si>
  <si>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</si>
  <si>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</si>
  <si>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</si>
  <si>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</si>
  <si>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</si>
  <si>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</si>
  <si>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</si>
  <si>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</si>
  <si>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</si>
  <si>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</si>
  <si>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</si>
  <si>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</si>
  <si>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</si>
  <si>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</si>
  <si>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</si>
  <si>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</si>
  <si>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</si>
  <si>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</si>
  <si>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</si>
  <si>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</si>
  <si>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</si>
  <si>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</si>
  <si>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</si>
  <si>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</si>
  <si>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</si>
  <si>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</si>
  <si>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</si>
  <si>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</si>
  <si>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</si>
  <si>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</si>
  <si>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</si>
  <si>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</si>
  <si>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</si>
  <si>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</si>
  <si>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</si>
  <si>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</si>
  <si>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</si>
  <si>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</si>
  <si>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</si>
  <si>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</si>
  <si>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</si>
  <si>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</si>
  <si>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</si>
  <si>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</si>
  <si>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</si>
  <si>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</si>
  <si>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</si>
  <si>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</si>
  <si>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</si>
  <si>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</si>
  <si>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</si>
  <si>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</si>
  <si>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</si>
  <si>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</si>
  <si>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</si>
  <si>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</si>
  <si>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</si>
  <si>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</si>
  <si>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</si>
  <si>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</si>
  <si>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</si>
  <si>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</si>
  <si>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</si>
  <si>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</si>
  <si>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</si>
  <si>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</si>
  <si>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</si>
  <si>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</si>
  <si>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</si>
  <si>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</si>
  <si>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</si>
  <si>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</si>
  <si>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</si>
  <si>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</si>
  <si>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</si>
  <si>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</si>
  <si>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</si>
  <si>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</si>
  <si>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</si>
  <si>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</si>
  <si>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</si>
  <si>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</si>
  <si>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</si>
  <si>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</si>
  <si>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</si>
  <si>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</si>
  <si>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</si>
  <si>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</si>
  <si>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</si>
  <si>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</si>
  <si>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</si>
  <si>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</si>
  <si>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</si>
  <si>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</si>
  <si>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</si>
  <si>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</si>
  <si>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</si>
  <si>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</si>
  <si>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</si>
  <si>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</si>
  <si>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</si>
  <si>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</si>
  <si>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</si>
  <si>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</si>
  <si>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</si>
  <si>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</si>
  <si>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</si>
  <si>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</si>
  <si>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</si>
  <si>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</si>
  <si>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</si>
  <si>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</si>
  <si>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</si>
  <si>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</si>
  <si>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</si>
  <si>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</si>
  <si>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</si>
  <si>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</si>
  <si>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</si>
  <si>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</si>
  <si>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</si>
  <si>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</si>
  <si>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</si>
  <si>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</si>
  <si>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</si>
  <si>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</si>
  <si>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</si>
  <si>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</si>
  <si>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</si>
  <si>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</si>
  <si>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</si>
  <si>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</si>
  <si>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</si>
  <si>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</si>
  <si>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</si>
  <si>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</si>
  <si>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</si>
  <si>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</si>
  <si>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</si>
  <si>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</si>
  <si>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</si>
  <si>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</si>
  <si>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</si>
  <si>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</si>
  <si>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</si>
  <si>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</si>
  <si>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</si>
  <si>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</si>
  <si>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</si>
  <si>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</si>
  <si>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</si>
  <si>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</si>
  <si>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</si>
  <si>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</si>
  <si>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</si>
  <si>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</si>
  <si>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</si>
  <si>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</si>
  <si>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</si>
  <si>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</si>
  <si>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</si>
  <si>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</si>
  <si>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</si>
  <si>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</si>
  <si>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</si>
  <si>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</si>
  <si>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</si>
  <si>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</si>
  <si>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</si>
  <si>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</si>
  <si>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</si>
  <si>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</si>
  <si>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</si>
  <si>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</si>
  <si>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</si>
  <si>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</si>
  <si>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</si>
  <si>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</si>
  <si>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</si>
  <si>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</si>
  <si>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</si>
  <si>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</si>
  <si>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</si>
  <si>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</si>
  <si>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</si>
  <si>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</si>
  <si>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</si>
  <si>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</si>
  <si>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</si>
  <si>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</si>
  <si>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</si>
  <si>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</si>
  <si>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</si>
  <si>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</si>
  <si>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</si>
  <si>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</si>
  <si>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</si>
  <si>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</si>
  <si>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</si>
  <si>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</si>
  <si>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</si>
  <si>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</si>
  <si>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</si>
  <si>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</si>
  <si>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</si>
  <si>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</si>
  <si>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</si>
  <si>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</si>
  <si>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</si>
  <si>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</si>
  <si>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</si>
  <si>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</si>
  <si>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</si>
  <si>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</si>
  <si>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</si>
  <si>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</si>
  <si>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</si>
  <si>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</si>
  <si>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</si>
  <si>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</si>
  <si>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</si>
  <si>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</si>
  <si>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</si>
  <si>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</si>
  <si>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</si>
  <si>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</si>
  <si>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</si>
  <si>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</si>
  <si>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</si>
  <si>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</si>
  <si>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</si>
  <si>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</si>
  <si>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</si>
  <si>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</si>
  <si>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</si>
  <si>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</si>
  <si>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</si>
  <si>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</si>
  <si>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</si>
  <si>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</si>
  <si>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</si>
  <si>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</si>
  <si>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</si>
  <si>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</si>
  <si>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</si>
  <si>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</si>
  <si>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</si>
  <si>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</si>
  <si>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</si>
  <si>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</si>
  <si>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</si>
  <si>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</si>
  <si>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</si>
  <si>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</si>
  <si>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</si>
  <si>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</si>
  <si>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</si>
  <si>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</si>
  <si>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</si>
  <si>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</si>
  <si>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</si>
  <si>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</si>
  <si>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</si>
  <si>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</si>
  <si>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</si>
  <si>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</si>
  <si>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</si>
  <si>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</si>
  <si>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</si>
  <si>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</si>
  <si>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</si>
  <si>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</si>
  <si>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</si>
  <si>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</si>
  <si>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</si>
  <si>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</si>
  <si>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</si>
  <si>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</si>
  <si>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</si>
  <si>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</si>
  <si>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</si>
  <si>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</si>
  <si>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</si>
  <si>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</si>
  <si>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</si>
  <si>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</si>
  <si>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</si>
  <si>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</si>
  <si>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</si>
  <si>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</si>
  <si>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</si>
  <si>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</si>
  <si>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</si>
  <si>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</si>
  <si>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</si>
  <si>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</si>
  <si>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</si>
  <si>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</si>
  <si>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</si>
  <si>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</si>
  <si>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</si>
  <si>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</si>
  <si>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</si>
  <si>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</si>
  <si>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</si>
  <si>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</si>
  <si>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</si>
  <si>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</si>
  <si>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</si>
  <si>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</si>
  <si>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</si>
  <si>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</si>
  <si>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</si>
  <si>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</si>
  <si>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</si>
  <si>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</si>
  <si>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</si>
  <si>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</si>
  <si>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</si>
  <si>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</si>
  <si>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</si>
  <si>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</si>
  <si>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</si>
  <si>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</si>
  <si>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</si>
  <si>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</si>
  <si>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</si>
  <si>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</si>
  <si>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</si>
  <si>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</si>
  <si>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</si>
  <si>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</si>
  <si>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</si>
  <si>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</si>
  <si>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</si>
  <si>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</si>
  <si>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</si>
  <si>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</si>
  <si>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</si>
  <si>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</si>
  <si>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</si>
  <si>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</si>
  <si>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</si>
  <si>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</si>
  <si>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</si>
  <si>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</si>
  <si>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</si>
  <si>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</si>
  <si>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</si>
  <si>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</si>
  <si>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</si>
  <si>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</si>
  <si>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</si>
  <si>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</si>
  <si>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</si>
  <si>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</si>
  <si>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</si>
  <si>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</si>
  <si>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</si>
  <si>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</si>
  <si>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</si>
  <si>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</si>
  <si>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</si>
  <si>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</si>
  <si>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</si>
  <si>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</si>
  <si>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</si>
  <si>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</si>
  <si>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</si>
  <si>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</si>
  <si>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</si>
  <si>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</si>
  <si>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</si>
  <si>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</si>
  <si>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</si>
  <si>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</si>
  <si>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</si>
  <si>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</si>
  <si>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</si>
  <si>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</si>
  <si>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</si>
  <si>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</si>
  <si>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</si>
  <si>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</si>
  <si>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</si>
  <si>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</si>
  <si>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</si>
  <si>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</si>
  <si>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</si>
  <si>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</si>
  <si>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</si>
  <si>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</si>
  <si>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</si>
  <si>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</si>
  <si>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</si>
  <si>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</si>
  <si>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</si>
  <si>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</si>
  <si>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</si>
  <si>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</si>
  <si>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</si>
  <si>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</si>
  <si>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</si>
  <si>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</si>
  <si>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</si>
  <si>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</si>
  <si>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</si>
  <si>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</si>
  <si>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</si>
  <si>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</si>
  <si>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</si>
  <si>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</si>
  <si>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</si>
  <si>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</si>
  <si>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</si>
  <si>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</si>
  <si>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</si>
  <si>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</si>
  <si>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</si>
  <si>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</si>
  <si>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</si>
  <si>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</si>
  <si>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</si>
  <si>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</si>
  <si>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</si>
  <si>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</si>
  <si>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</si>
  <si>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</si>
  <si>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</si>
  <si>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</si>
  <si>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</si>
  <si>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</si>
  <si>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</si>
  <si>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</si>
  <si>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</si>
  <si>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</si>
  <si>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</si>
  <si>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</si>
  <si>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</si>
  <si>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</si>
  <si>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</si>
  <si>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</si>
  <si>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</si>
  <si>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</si>
  <si>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</si>
  <si>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</si>
  <si>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</si>
  <si>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</si>
  <si>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</si>
  <si>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</si>
  <si>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</si>
  <si>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</si>
  <si>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</si>
  <si>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</si>
  <si>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</si>
  <si>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</si>
  <si>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</si>
  <si>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</si>
  <si>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</si>
  <si>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</si>
  <si>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</si>
  <si>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</si>
  <si>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</si>
  <si>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</si>
  <si>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</si>
  <si>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</si>
  <si>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</si>
  <si>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</si>
  <si>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</si>
  <si>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</si>
  <si>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</si>
  <si>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</si>
  <si>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</si>
  <si>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</si>
  <si>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</si>
  <si>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</si>
  <si>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</si>
  <si>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</si>
  <si>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</si>
  <si>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</si>
  <si>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</si>
  <si>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</si>
  <si>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</si>
  <si>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</si>
  <si>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</si>
  <si>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</si>
  <si>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</si>
  <si>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</si>
  <si>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</si>
  <si>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</si>
  <si>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</si>
  <si>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</si>
  <si>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</si>
  <si>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</si>
  <si>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</si>
  <si>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</si>
  <si>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</si>
  <si>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</si>
  <si>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</si>
  <si>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</si>
  <si>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</si>
  <si>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</si>
  <si>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</si>
  <si>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</si>
  <si>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</si>
  <si>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</si>
  <si>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</si>
  <si>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</si>
  <si>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</si>
  <si>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</si>
  <si>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</si>
  <si>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</si>
  <si>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</si>
  <si>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</si>
  <si>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</si>
  <si>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</si>
  <si>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</si>
  <si>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</si>
  <si>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</si>
  <si>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</si>
  <si>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</si>
  <si>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</si>
  <si>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</si>
  <si>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</si>
  <si>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</si>
  <si>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</si>
  <si>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</si>
  <si>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</si>
  <si>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</si>
  <si>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</si>
  <si>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</si>
  <si>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</si>
  <si>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</si>
  <si>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</si>
  <si>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</si>
  <si>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</si>
  <si>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</si>
  <si>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</si>
  <si>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</si>
  <si>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</si>
  <si>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</si>
  <si>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</si>
  <si>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</si>
  <si>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</si>
  <si>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</si>
  <si>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</si>
  <si>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</si>
  <si>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</si>
  <si>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</si>
  <si>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</si>
  <si>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</si>
  <si>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</si>
  <si>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</si>
  <si>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</si>
  <si>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</si>
  <si>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</si>
  <si>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</si>
  <si>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</si>
  <si>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</si>
  <si>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</si>
  <si>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</si>
  <si>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</si>
  <si>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</si>
  <si>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</si>
  <si>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</si>
  <si>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</si>
  <si>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</si>
  <si>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</si>
  <si>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</si>
  <si>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</si>
  <si>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</si>
  <si>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</si>
  <si>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</si>
  <si>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</si>
  <si>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</si>
  <si>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</si>
  <si>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</si>
  <si>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</si>
  <si>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</si>
  <si>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</si>
  <si>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</si>
  <si>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</si>
  <si>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</si>
  <si>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</si>
  <si>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</si>
  <si>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</si>
  <si>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</si>
  <si>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</si>
  <si>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</si>
  <si>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</si>
  <si>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</si>
  <si>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</si>
  <si>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</si>
  <si>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</si>
  <si>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</si>
  <si>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</si>
  <si>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</si>
  <si>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</si>
  <si>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</si>
  <si>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</si>
  <si>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</si>
  <si>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</si>
  <si>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</si>
  <si>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</si>
  <si>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</si>
  <si>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</si>
  <si>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</si>
  <si>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</si>
  <si>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</si>
  <si>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</si>
  <si>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</si>
  <si>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</si>
  <si>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</si>
  <si>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</si>
  <si>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</si>
  <si>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</si>
  <si>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</si>
  <si>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</si>
  <si>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</si>
  <si>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</si>
  <si>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</si>
  <si>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</si>
  <si>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</si>
  <si>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</si>
  <si>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</si>
  <si>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</si>
  <si>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</si>
  <si>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</si>
  <si>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</si>
  <si>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</si>
  <si>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</si>
  <si>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</si>
  <si>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</si>
  <si>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</si>
  <si>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</si>
  <si>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</si>
  <si>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</si>
  <si>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</si>
  <si>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</si>
  <si>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</si>
  <si>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</si>
  <si>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</si>
  <si>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</si>
  <si>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</si>
  <si>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</si>
  <si>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</si>
  <si>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</si>
  <si>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</si>
  <si>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</si>
  <si>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</si>
  <si>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</si>
  <si>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</si>
  <si>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</si>
  <si>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</si>
  <si>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</si>
  <si>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</si>
  <si>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</si>
  <si>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</si>
  <si>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</si>
  <si>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</si>
  <si>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</si>
  <si>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</si>
  <si>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</si>
  <si>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</si>
  <si>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</si>
  <si>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</si>
  <si>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</si>
  <si>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</si>
  <si>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</si>
  <si>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</si>
  <si>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</si>
  <si>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</si>
  <si>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</si>
  <si>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</si>
  <si>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</si>
  <si>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</si>
  <si>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</si>
  <si>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</si>
  <si>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</si>
  <si>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</si>
  <si>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</si>
  <si>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</si>
  <si>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</si>
  <si>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</si>
  <si>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</si>
  <si>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</si>
  <si>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</si>
  <si>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</si>
  <si>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</si>
  <si>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</si>
  <si>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</si>
  <si>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</si>
  <si>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</si>
  <si>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</si>
  <si>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</si>
  <si>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</si>
  <si>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</si>
  <si>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</si>
  <si>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</si>
  <si>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</si>
  <si>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</si>
  <si>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</si>
  <si>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</si>
  <si>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</si>
  <si>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</si>
  <si>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</si>
  <si>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</si>
  <si>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</si>
  <si>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</si>
  <si>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</si>
  <si>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</si>
  <si>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</si>
  <si>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</si>
  <si>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</si>
  <si>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</si>
  <si>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</si>
  <si>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</si>
  <si>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</si>
  <si>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</si>
  <si>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</si>
  <si>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</si>
  <si>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</si>
  <si>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</si>
  <si>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</si>
  <si>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</si>
  <si>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</si>
  <si>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</si>
  <si>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</si>
  <si>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</si>
  <si>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</si>
  <si>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</si>
  <si>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</si>
  <si>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</si>
  <si>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</si>
  <si>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</si>
  <si>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</si>
  <si>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</si>
  <si>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</si>
  <si>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</si>
  <si>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</si>
  <si>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</si>
  <si>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</si>
  <si>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</si>
  <si>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</si>
  <si>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</si>
  <si>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</si>
  <si>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</si>
  <si>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</si>
  <si>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</si>
  <si>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</si>
  <si>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</si>
  <si>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</si>
  <si>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</si>
  <si>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</si>
  <si>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</si>
  <si>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</si>
  <si>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</si>
  <si>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</si>
  <si>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</si>
  <si>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</si>
  <si>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</si>
  <si>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</si>
  <si>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</si>
  <si>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</si>
  <si>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</si>
  <si>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</si>
  <si>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</si>
  <si>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</si>
  <si>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</si>
  <si>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</si>
  <si>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</si>
  <si>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</si>
  <si>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</si>
  <si>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</si>
  <si>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</si>
  <si>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</si>
  <si>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</si>
  <si>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</si>
  <si>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</si>
  <si>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</si>
  <si>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</si>
  <si>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</si>
  <si>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</si>
  <si>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</si>
  <si>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</si>
  <si>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</si>
  <si>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</si>
  <si>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</si>
  <si>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</si>
  <si>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</si>
  <si>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</si>
  <si>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</si>
  <si>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</si>
  <si>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</si>
  <si>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</si>
  <si>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</si>
  <si>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</si>
  <si>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</si>
  <si>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</si>
  <si>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</si>
  <si>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</si>
  <si>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</si>
  <si>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</si>
  <si>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</si>
  <si>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</si>
  <si>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</si>
  <si>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</si>
  <si>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</si>
  <si>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</si>
  <si>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</si>
  <si>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</si>
  <si>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</si>
  <si>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</si>
  <si>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</si>
  <si>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</si>
  <si>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</si>
  <si>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</si>
  <si>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</si>
  <si>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</si>
  <si>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</si>
  <si>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</si>
  <si>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</si>
  <si>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</si>
  <si>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</si>
  <si>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</si>
  <si>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</si>
  <si>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</si>
  <si>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</si>
  <si>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</si>
  <si>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</si>
  <si>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</si>
  <si>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</si>
  <si>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</si>
  <si>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</si>
  <si>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</si>
  <si>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</si>
  <si>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</si>
  <si>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</si>
  <si>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</si>
  <si>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</si>
  <si>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</si>
  <si>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</si>
  <si>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</si>
  <si>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</si>
  <si>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</si>
  <si>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</si>
  <si>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</si>
  <si>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</si>
  <si>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</si>
  <si>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</si>
  <si>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</si>
  <si>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</si>
  <si>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</si>
  <si>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</si>
  <si>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</si>
  <si>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</si>
  <si>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</si>
  <si>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</si>
  <si>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</si>
  <si>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</si>
  <si>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</si>
  <si>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</si>
  <si>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</si>
  <si>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</si>
  <si>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</si>
  <si>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</si>
  <si>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</si>
  <si>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</si>
  <si>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</si>
  <si>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</si>
  <si>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</si>
  <si>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</si>
  <si>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</si>
  <si>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</si>
  <si>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</si>
  <si>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</si>
  <si>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</si>
  <si>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</si>
  <si>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</si>
  <si>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</si>
  <si>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</si>
  <si>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</si>
  <si>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</si>
  <si>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</si>
  <si>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</si>
  <si>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</si>
  <si>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</si>
  <si>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</si>
  <si>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</si>
  <si>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</si>
  <si>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</si>
  <si>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</si>
  <si>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</si>
  <si>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</si>
  <si>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</si>
  <si>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</si>
  <si>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</si>
  <si>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</si>
  <si>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</si>
  <si>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</si>
  <si>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</si>
  <si>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</si>
  <si>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</si>
  <si>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</si>
  <si>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</si>
  <si>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</si>
  <si>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</si>
  <si>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</si>
  <si>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</si>
  <si>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</si>
  <si>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</si>
  <si>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</si>
  <si>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</si>
  <si>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</si>
  <si>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</si>
  <si>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</si>
  <si>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</si>
  <si>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</si>
  <si>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</si>
  <si>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</si>
  <si>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</si>
  <si>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</si>
  <si>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</si>
  <si>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</si>
  <si>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</si>
  <si>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</si>
  <si>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</si>
  <si>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</si>
  <si>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</si>
  <si>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</si>
  <si>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</si>
  <si>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</si>
  <si>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</si>
  <si>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</si>
  <si>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</si>
  <si>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</si>
  <si>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</si>
  <si>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</si>
  <si>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</si>
  <si>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</si>
  <si>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</si>
  <si>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</si>
  <si>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</si>
  <si>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</si>
  <si>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</si>
  <si>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</si>
  <si>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</si>
  <si>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</si>
  <si>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</si>
  <si>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</si>
  <si>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</si>
  <si>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</si>
  <si>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</si>
  <si>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</si>
  <si>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</si>
  <si>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</si>
  <si>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</si>
  <si>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</si>
  <si>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</si>
  <si>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</si>
  <si>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</si>
  <si>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</si>
  <si>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</si>
  <si>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</si>
  <si>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</si>
  <si>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</si>
  <si>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</si>
  <si>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</si>
  <si>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</si>
  <si>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</si>
  <si>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</si>
  <si>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</si>
  <si>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</si>
  <si>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</si>
  <si>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</si>
  <si>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</si>
  <si>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</si>
  <si>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</si>
  <si>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</si>
  <si>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</si>
  <si>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</si>
  <si>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</si>
  <si>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</si>
  <si>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</si>
  <si>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</si>
  <si>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</si>
  <si>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</si>
  <si>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</si>
  <si>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</si>
  <si>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</si>
  <si>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</si>
  <si>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</si>
  <si>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</si>
  <si>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</si>
  <si>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</si>
  <si>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</si>
  <si>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</si>
  <si>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</si>
  <si>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</si>
  <si>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</si>
  <si>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</si>
  <si>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</si>
  <si>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</si>
  <si>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</si>
  <si>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</si>
  <si>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</si>
  <si>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</si>
  <si>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</si>
  <si>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</si>
  <si>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</si>
  <si>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</si>
  <si>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</si>
  <si>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</si>
  <si>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</si>
  <si>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</si>
  <si>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</si>
  <si>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</si>
  <si>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</si>
  <si>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</si>
  <si>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</si>
  <si>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</si>
  <si>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</si>
  <si>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</si>
  <si>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</si>
  <si>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</si>
  <si>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</si>
  <si>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</si>
  <si>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</si>
  <si>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</si>
  <si>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</si>
  <si>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</si>
  <si>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</si>
  <si>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</si>
  <si>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</si>
  <si>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</si>
  <si>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</si>
  <si>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</si>
  <si>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</si>
  <si>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</si>
  <si>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</si>
  <si>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</si>
  <si>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</si>
  <si>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</si>
  <si>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</si>
  <si>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</si>
  <si>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</si>
  <si>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</si>
  <si>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</si>
  <si>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</si>
  <si>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</si>
  <si>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</si>
  <si>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</si>
  <si>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</si>
  <si>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</si>
  <si>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</si>
  <si>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</si>
  <si>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</si>
  <si>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</si>
  <si>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</si>
  <si>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</si>
  <si>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</si>
  <si>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</si>
  <si>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</si>
  <si>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</si>
  <si>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</si>
  <si>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</si>
  <si>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</si>
  <si>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</si>
  <si>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</si>
  <si>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</si>
  <si>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</si>
  <si>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</si>
  <si>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</si>
  <si>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</si>
  <si>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</si>
  <si>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</si>
  <si>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</si>
  <si>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</si>
  <si>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</si>
  <si>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</si>
  <si>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</si>
  <si>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</si>
  <si>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</si>
  <si>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</si>
  <si>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</si>
  <si>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</si>
  <si>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</si>
  <si>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</si>
  <si>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</si>
  <si>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</si>
  <si>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</si>
  <si>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</si>
  <si>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</si>
  <si>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</si>
  <si>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</si>
  <si>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</si>
  <si>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</si>
  <si>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</si>
  <si>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</si>
  <si>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</si>
  <si>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</si>
  <si>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</si>
  <si>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</si>
  <si>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</si>
  <si>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</si>
  <si>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</si>
  <si>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</si>
  <si>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</si>
  <si>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</si>
  <si>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</si>
  <si>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</si>
  <si>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</si>
  <si>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</si>
  <si>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</si>
  <si>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</si>
  <si>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</si>
  <si>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</si>
  <si>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</si>
  <si>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</si>
  <si>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</si>
  <si>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</si>
  <si>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</si>
  <si>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</si>
  <si>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</si>
  <si>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</si>
  <si>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</si>
  <si>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</si>
  <si>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</si>
  <si>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</si>
  <si>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</si>
  <si>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</si>
  <si>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</si>
  <si>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</si>
  <si>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</si>
  <si>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</si>
  <si>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</si>
  <si>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</si>
  <si>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</si>
  <si>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</si>
  <si>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</si>
  <si>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</si>
  <si>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</si>
  <si>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</si>
  <si>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</si>
  <si>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</si>
  <si>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</si>
  <si>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</si>
  <si>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</si>
  <si>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</si>
  <si>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</si>
  <si>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</si>
  <si>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</si>
  <si>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</si>
  <si>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</si>
  <si>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</si>
  <si>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</si>
  <si>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</si>
  <si>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</si>
  <si>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</si>
  <si>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</si>
  <si>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</si>
  <si>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</si>
  <si>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</si>
  <si>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</si>
  <si>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</si>
  <si>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</si>
  <si>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</si>
  <si>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</si>
  <si>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</si>
  <si>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</si>
  <si>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</si>
  <si>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</si>
  <si>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</si>
  <si>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</si>
  <si>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</si>
  <si>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</si>
  <si>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</si>
  <si>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</si>
  <si>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</si>
  <si>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</si>
  <si>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</si>
  <si>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</si>
  <si>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</si>
  <si>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</si>
  <si>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</si>
  <si>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</si>
  <si>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</si>
  <si>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</si>
  <si>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</si>
  <si>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</si>
  <si>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</si>
  <si>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</si>
  <si>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</si>
  <si>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</si>
  <si>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</si>
  <si>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</si>
  <si>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</si>
  <si>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</si>
  <si>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</si>
  <si>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</si>
  <si>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</si>
  <si>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</si>
  <si>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</si>
  <si>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</si>
  <si>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</si>
  <si>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</si>
  <si>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</si>
  <si>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</si>
  <si>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</si>
  <si>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</si>
  <si>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</si>
  <si>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</si>
  <si>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</si>
  <si>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</si>
  <si>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</si>
  <si>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</si>
  <si>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</si>
  <si>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</si>
  <si>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</si>
  <si>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</si>
  <si>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</si>
  <si>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</si>
  <si>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</si>
  <si>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</si>
  <si>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</si>
  <si>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</si>
  <si>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</si>
  <si>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</si>
  <si>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</si>
  <si>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</si>
  <si>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</si>
  <si>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</si>
  <si>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</si>
  <si>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</si>
  <si>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</si>
  <si>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</si>
  <si>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</si>
  <si>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</si>
  <si>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</si>
  <si>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</si>
  <si>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</si>
  <si>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</si>
  <si>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</si>
  <si>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</si>
  <si>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</si>
  <si>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</si>
  <si>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</si>
  <si>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</si>
  <si>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</si>
  <si>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</si>
  <si>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</si>
  <si>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</si>
  <si>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</si>
  <si>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</si>
  <si>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</si>
  <si>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</si>
  <si>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</si>
  <si>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</si>
  <si>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</si>
  <si>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</si>
  <si>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</si>
  <si>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</si>
  <si>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</si>
  <si>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</si>
  <si>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</si>
  <si>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</si>
  <si>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</si>
  <si>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</si>
  <si>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</si>
  <si>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</si>
  <si>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</si>
  <si>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</si>
  <si>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</si>
  <si>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</si>
  <si>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</si>
  <si>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</si>
  <si>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</si>
  <si>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</si>
  <si>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</si>
  <si>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</si>
  <si>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</si>
  <si>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</si>
  <si>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</si>
  <si>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</si>
  <si>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</si>
  <si>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</si>
  <si>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</si>
  <si>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</si>
  <si>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</si>
  <si>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</si>
  <si>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</si>
  <si>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</si>
  <si>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</si>
  <si>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</si>
  <si>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</si>
  <si>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</si>
  <si>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</si>
  <si>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</si>
  <si>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</si>
  <si>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</si>
  <si>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</si>
  <si>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</si>
  <si>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</si>
  <si>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</si>
  <si>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</si>
  <si>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</si>
  <si>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</si>
  <si>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</si>
  <si>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</si>
  <si>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</si>
  <si>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</si>
  <si>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</si>
  <si>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</si>
  <si>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</si>
  <si>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</si>
  <si>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</si>
  <si>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</si>
  <si>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</si>
  <si>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</si>
  <si>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</si>
  <si>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</si>
  <si>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</si>
  <si>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</si>
  <si>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</si>
  <si>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</si>
  <si>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</si>
  <si>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</si>
  <si>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</si>
  <si>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</si>
  <si>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</si>
  <si>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</si>
  <si>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</si>
  <si>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</si>
  <si>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</si>
  <si>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</si>
  <si>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</si>
  <si>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</si>
  <si>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</si>
  <si>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</si>
  <si>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</si>
  <si>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</si>
  <si>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</si>
  <si>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</si>
  <si>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</si>
  <si>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</si>
  <si>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</si>
  <si>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</si>
  <si>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</si>
  <si>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</si>
  <si>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</si>
  <si>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</si>
  <si>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</si>
  <si>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</si>
  <si>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</si>
  <si>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</si>
  <si>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</si>
  <si>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</si>
  <si>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</si>
  <si>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</si>
  <si>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</si>
  <si>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</si>
  <si>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</si>
  <si>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</si>
  <si>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</si>
  <si>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</si>
  <si>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</si>
  <si>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</si>
  <si>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</si>
  <si>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</si>
  <si>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</si>
  <si>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</si>
  <si>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</si>
  <si>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</si>
  <si>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</si>
  <si>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</si>
  <si>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</si>
  <si>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</si>
  <si>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</si>
  <si>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</si>
  <si>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</si>
  <si>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</si>
  <si>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</si>
  <si>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</si>
  <si>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</si>
  <si>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</si>
  <si>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</si>
  <si>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</si>
  <si>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</si>
  <si>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</si>
  <si>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</si>
  <si>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</si>
  <si>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</si>
  <si>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</si>
  <si>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</si>
  <si>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</si>
  <si>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</si>
  <si>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</si>
  <si>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</si>
  <si>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</si>
  <si>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</si>
  <si>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</si>
  <si>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</si>
  <si>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</si>
  <si>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</si>
  <si>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</si>
  <si>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</si>
  <si>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</si>
  <si>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</si>
  <si>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</si>
  <si>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</si>
  <si>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</si>
  <si>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</si>
  <si>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</si>
  <si>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</si>
  <si>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</si>
  <si>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</si>
  <si>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</si>
  <si>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</si>
  <si>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</si>
  <si>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</si>
  <si>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</si>
  <si>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</si>
  <si>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</si>
  <si>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</si>
  <si>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</si>
  <si>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</si>
  <si>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</si>
  <si>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</si>
  <si>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</si>
  <si>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</si>
  <si>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</si>
  <si>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</si>
  <si>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</si>
  <si>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</si>
  <si>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</si>
  <si>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</si>
  <si>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</si>
  <si>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</si>
  <si>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</si>
  <si>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</si>
  <si>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</si>
  <si>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</si>
  <si>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</si>
  <si>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</si>
  <si>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</si>
  <si>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</si>
  <si>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</si>
  <si>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</si>
  <si>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</si>
  <si>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</si>
  <si>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</si>
  <si>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</si>
  <si>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</si>
  <si>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</si>
  <si>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</si>
  <si>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</si>
  <si>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</si>
  <si>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</si>
  <si>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</si>
  <si>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</si>
  <si>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</si>
  <si>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</si>
  <si>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</si>
  <si>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</si>
  <si>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</si>
  <si>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</si>
  <si>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</si>
  <si>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</si>
  <si>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</si>
  <si>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</si>
  <si>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</si>
  <si>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</si>
  <si>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</si>
  <si>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</si>
  <si>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</si>
  <si>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</si>
  <si>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</si>
  <si>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</si>
  <si>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</si>
  <si>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</si>
  <si>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</si>
  <si>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</si>
  <si>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</si>
  <si>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</si>
  <si>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</si>
  <si>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</si>
  <si>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</si>
  <si>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</si>
  <si>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</si>
  <si>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</si>
  <si>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</si>
  <si>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</si>
  <si>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</si>
  <si>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</si>
  <si>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</si>
  <si>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</si>
  <si>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</si>
  <si>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</si>
  <si>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</si>
  <si>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</si>
  <si>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</si>
  <si>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</si>
  <si>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</si>
  <si>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</si>
  <si>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</si>
  <si>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</si>
  <si>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</si>
  <si>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</si>
  <si>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</si>
  <si>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</si>
  <si>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</si>
  <si>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</si>
  <si>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</si>
  <si>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</si>
  <si>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</si>
  <si>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</si>
  <si>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</si>
  <si>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</si>
  <si>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</si>
  <si>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</si>
  <si>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</si>
  <si>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</si>
  <si>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</si>
  <si>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</si>
  <si>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</si>
  <si>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</si>
  <si>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</si>
  <si>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</si>
  <si>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</si>
  <si>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</si>
  <si>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</si>
  <si>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</si>
  <si>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</si>
  <si>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</si>
  <si>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</si>
  <si>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</si>
  <si>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</si>
  <si>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</si>
  <si>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</si>
  <si>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</si>
  <si>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</si>
  <si>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</si>
  <si>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</si>
  <si>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</si>
  <si>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</si>
  <si>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</si>
  <si>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</si>
  <si>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</si>
  <si>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</si>
  <si>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</si>
  <si>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</si>
  <si>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</si>
  <si>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</si>
  <si>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</si>
  <si>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</si>
  <si>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</si>
  <si>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</si>
  <si>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</si>
  <si>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</si>
  <si>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</si>
  <si>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</si>
  <si>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</si>
  <si>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</si>
  <si>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</si>
  <si>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</si>
  <si>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</si>
  <si>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</si>
  <si>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</si>
  <si>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</si>
  <si>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</si>
  <si>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</si>
  <si>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</si>
  <si>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</si>
  <si>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</si>
  <si>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</si>
  <si>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</si>
  <si>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</si>
  <si>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</si>
  <si>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</si>
  <si>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</si>
  <si>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</si>
  <si>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</si>
  <si>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</si>
  <si>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</si>
  <si>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</si>
  <si>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</si>
  <si>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</si>
  <si>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</si>
  <si>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</si>
  <si>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</si>
  <si>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</si>
  <si>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</si>
  <si>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</si>
  <si>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</si>
  <si>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</si>
  <si>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</si>
  <si>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</si>
  <si>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</si>
  <si>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</si>
  <si>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</si>
  <si>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</si>
  <si>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</si>
  <si>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</si>
  <si>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</si>
  <si>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</si>
  <si>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</si>
  <si>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</si>
  <si>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</si>
  <si>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</si>
  <si>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</si>
  <si>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</si>
  <si>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</si>
  <si>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</si>
  <si>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</si>
  <si>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</si>
  <si>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</si>
  <si>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</si>
  <si>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</si>
  <si>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</si>
  <si>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</si>
  <si>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</si>
  <si>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</si>
  <si>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</si>
  <si>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</si>
  <si>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</si>
  <si>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</si>
  <si>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</si>
  <si>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</si>
  <si>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</si>
  <si>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</si>
  <si>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</si>
  <si>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</si>
  <si>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</si>
  <si>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</si>
  <si>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</si>
  <si>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</si>
  <si>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</si>
  <si>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</si>
  <si>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</si>
  <si>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</si>
  <si>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</si>
  <si>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</si>
  <si>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</si>
  <si>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</si>
  <si>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</si>
  <si>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</si>
  <si>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</si>
  <si>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</si>
  <si>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</si>
  <si>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</si>
  <si>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</si>
  <si>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</si>
  <si>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</si>
  <si>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</si>
  <si>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</si>
  <si>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</si>
  <si>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</si>
  <si>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</si>
  <si>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</si>
  <si>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</si>
  <si>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</si>
  <si>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</si>
  <si>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</si>
  <si>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</si>
  <si>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</si>
  <si>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</si>
  <si>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</si>
  <si>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</si>
  <si>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</si>
  <si>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</si>
  <si>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</si>
  <si>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</si>
  <si>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</si>
  <si>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</si>
  <si>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</si>
  <si>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</si>
  <si>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</si>
  <si>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</si>
  <si>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</si>
  <si>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</si>
  <si>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</si>
  <si>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</si>
  <si>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</si>
  <si>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</si>
  <si>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</si>
  <si>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</si>
  <si>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</si>
  <si>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</si>
  <si>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</si>
  <si>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</si>
  <si>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</si>
  <si>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</si>
  <si>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</si>
  <si>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</si>
  <si>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</si>
  <si>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</si>
  <si>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</si>
  <si>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</si>
  <si>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</si>
  <si>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</si>
  <si>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</si>
  <si>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</si>
  <si>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</si>
  <si>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</si>
  <si>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</si>
  <si>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</si>
  <si>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</si>
  <si>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</si>
  <si>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</si>
  <si>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</si>
  <si>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</si>
  <si>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</si>
  <si>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</si>
  <si>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</si>
  <si>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</si>
  <si>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</si>
  <si>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</si>
  <si>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</si>
  <si>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</si>
  <si>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</si>
  <si>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</si>
  <si>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</si>
  <si>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</si>
  <si>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</si>
  <si>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</si>
  <si>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</si>
  <si>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</si>
  <si>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</si>
  <si>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</si>
  <si>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</si>
  <si>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</si>
  <si>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</si>
  <si>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</si>
  <si>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</si>
  <si>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</si>
  <si>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</si>
  <si>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</si>
  <si>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</si>
  <si>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</si>
  <si>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</si>
  <si>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</si>
  <si>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</si>
  <si>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</si>
  <si>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</si>
  <si>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</si>
  <si>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</si>
  <si>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</si>
  <si>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</si>
  <si>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</si>
  <si>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</si>
  <si>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</si>
  <si>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</si>
  <si>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</si>
  <si>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</si>
  <si>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</si>
  <si>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</si>
  <si>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</si>
  <si>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</si>
  <si>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</si>
  <si>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</si>
  <si>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</si>
  <si>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</si>
  <si>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</si>
  <si>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</si>
  <si>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</si>
  <si>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</si>
  <si>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</si>
  <si>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</si>
  <si>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</si>
  <si>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</si>
  <si>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</si>
  <si>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</si>
  <si>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</si>
  <si>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</si>
  <si>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</si>
  <si>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</si>
  <si>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</si>
  <si>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</si>
  <si>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</si>
  <si>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</si>
  <si>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</si>
  <si>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</si>
  <si>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</si>
  <si>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</si>
  <si>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</si>
  <si>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</si>
  <si>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</si>
  <si>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</si>
  <si>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</si>
  <si>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</si>
  <si>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</si>
  <si>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</si>
  <si>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</si>
  <si>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</si>
  <si>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</si>
  <si>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</si>
  <si>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</si>
  <si>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</si>
  <si>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</si>
  <si>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</si>
  <si>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</si>
  <si>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</si>
  <si>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</si>
  <si>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</si>
  <si>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</si>
  <si>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</si>
  <si>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</si>
  <si>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</si>
  <si>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</si>
  <si>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</si>
  <si>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</si>
  <si>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</si>
  <si>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</si>
  <si>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</si>
  <si>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</si>
  <si>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</si>
  <si>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</si>
  <si>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</si>
  <si>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</si>
  <si>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</si>
  <si>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</si>
  <si>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</si>
  <si>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</si>
  <si>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</si>
  <si>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</si>
  <si>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</si>
  <si>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</si>
  <si>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</si>
  <si>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</si>
  <si>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</si>
  <si>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</si>
  <si>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</si>
  <si>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</si>
  <si>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</si>
  <si>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</si>
  <si>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</si>
  <si>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</si>
  <si>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</si>
  <si>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</si>
  <si>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</si>
  <si>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</si>
  <si>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</si>
  <si>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</si>
  <si>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</si>
  <si>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</si>
  <si>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</si>
  <si>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</si>
  <si>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</si>
  <si>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</si>
  <si>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</si>
  <si>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</si>
  <si>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</si>
  <si>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</si>
  <si>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</si>
  <si>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</si>
  <si>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</si>
  <si>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</si>
  <si>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</si>
  <si>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</si>
  <si>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</si>
  <si>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</si>
  <si>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</si>
  <si>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</si>
  <si>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</si>
  <si>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</si>
  <si>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</si>
  <si>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</si>
  <si>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</si>
  <si>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</si>
  <si>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</si>
  <si>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</si>
  <si>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</si>
  <si>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</si>
  <si>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</si>
  <si>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</si>
  <si>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</si>
  <si>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</si>
  <si>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</si>
  <si>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</si>
  <si>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</si>
  <si>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</si>
  <si>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</si>
  <si>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</si>
  <si>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</si>
  <si>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</si>
  <si>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</si>
  <si>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</si>
  <si>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</si>
  <si>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</si>
  <si>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</si>
  <si>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</si>
  <si>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</si>
  <si>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</si>
  <si>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</si>
  <si>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</si>
  <si>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</si>
  <si>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</si>
  <si>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</si>
  <si>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</si>
  <si>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</si>
  <si>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</si>
  <si>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</si>
  <si>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</si>
  <si>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</si>
  <si>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</si>
  <si>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</si>
  <si>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</si>
  <si>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</si>
  <si>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</si>
  <si>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</si>
  <si>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</si>
  <si>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</si>
  <si>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</si>
  <si>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</si>
  <si>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</si>
  <si>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</si>
  <si>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</si>
  <si>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</si>
  <si>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</si>
  <si>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</si>
  <si>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</si>
  <si>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</si>
  <si>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</si>
  <si>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</si>
  <si>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</si>
  <si>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</si>
  <si>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</si>
  <si>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</si>
  <si>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</si>
  <si>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</si>
  <si>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</si>
  <si>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</si>
  <si>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</si>
  <si>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</si>
  <si>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</si>
  <si>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</si>
  <si>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</si>
  <si>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</si>
  <si>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</si>
  <si>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</si>
  <si>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</si>
  <si>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</si>
  <si>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</si>
  <si>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</si>
  <si>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</si>
  <si>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</si>
  <si>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</si>
  <si>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</si>
  <si>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</si>
  <si>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</si>
  <si>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</si>
  <si>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</si>
  <si>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</si>
  <si>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</si>
  <si>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</si>
  <si>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</si>
  <si>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</si>
  <si>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</si>
  <si>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</si>
  <si>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</si>
  <si>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</si>
  <si>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</si>
  <si>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</si>
  <si>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</si>
  <si>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</si>
  <si>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</si>
  <si>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</si>
  <si>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</si>
  <si>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</si>
  <si>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</si>
  <si>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</si>
  <si>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</si>
  <si>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</si>
  <si>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</si>
  <si>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</si>
  <si>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</si>
  <si>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</si>
  <si>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</si>
  <si>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</si>
  <si>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</si>
  <si>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</si>
  <si>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</si>
  <si>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</si>
  <si>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</si>
  <si>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</si>
  <si>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</si>
  <si>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</si>
  <si>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</si>
  <si>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</si>
  <si>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</si>
  <si>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</si>
  <si>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</si>
  <si>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</si>
  <si>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</si>
  <si>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</si>
  <si>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</si>
  <si>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</si>
  <si>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</si>
  <si>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</si>
  <si>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</si>
  <si>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</si>
  <si>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</si>
  <si>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</si>
  <si>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</si>
  <si>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</si>
  <si>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</si>
  <si>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</si>
  <si>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</si>
  <si>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</si>
  <si>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</si>
  <si>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</si>
  <si>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</si>
  <si>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</si>
  <si>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</si>
  <si>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</si>
  <si>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</si>
  <si>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</si>
  <si>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</si>
  <si>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</si>
  <si>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</si>
  <si>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</si>
  <si>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</si>
  <si>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</si>
  <si>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</si>
  <si>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</si>
  <si>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</si>
  <si>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</si>
  <si>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</si>
  <si>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</si>
  <si>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</si>
  <si>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</si>
  <si>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</si>
  <si>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</si>
  <si>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</si>
  <si>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</si>
  <si>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</si>
  <si>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</si>
  <si>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</si>
  <si>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</si>
  <si>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</si>
  <si>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</si>
  <si>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</si>
  <si>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</si>
  <si>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</si>
  <si>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</si>
  <si>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</si>
  <si>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</si>
  <si>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</si>
  <si>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</si>
  <si>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</si>
  <si>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</si>
  <si>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</si>
  <si>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</si>
  <si>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</si>
  <si>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</si>
  <si>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</si>
  <si>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</si>
  <si>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</si>
  <si>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</si>
  <si>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</si>
  <si>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</si>
  <si>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</si>
  <si>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</si>
  <si>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</si>
  <si>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</si>
  <si>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</si>
  <si>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</si>
  <si>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</si>
  <si>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</si>
  <si>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</si>
  <si>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</si>
  <si>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</si>
  <si>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</si>
  <si>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</si>
  <si>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</si>
  <si>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</si>
  <si>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</si>
  <si>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</si>
  <si>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</si>
  <si>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</si>
  <si>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</si>
  <si>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</si>
  <si>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</si>
  <si>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</si>
  <si>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</si>
  <si>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</si>
  <si>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</si>
  <si>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</si>
  <si>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</si>
  <si>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</si>
  <si>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</si>
  <si>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</si>
  <si>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</si>
  <si>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</si>
  <si>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</si>
  <si>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</si>
  <si>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</si>
  <si>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</si>
  <si>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</si>
  <si>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</si>
  <si>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</si>
  <si>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</si>
  <si>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</si>
  <si>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</si>
  <si>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</si>
  <si>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</si>
  <si>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</si>
  <si>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</si>
  <si>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</si>
  <si>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</si>
  <si>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</si>
  <si>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</si>
  <si>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</si>
  <si>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</si>
  <si>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</si>
  <si>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</si>
  <si>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</si>
  <si>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</si>
  <si>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</si>
  <si>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</si>
  <si>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</si>
  <si>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</si>
  <si>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</si>
  <si>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</si>
  <si>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</si>
  <si>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</si>
  <si>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</si>
  <si>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</si>
  <si>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</si>
  <si>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</si>
  <si>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</si>
  <si>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</si>
  <si>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</si>
  <si>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</si>
  <si>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</si>
  <si>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</si>
  <si>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</si>
  <si>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</si>
  <si>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</si>
  <si>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</si>
  <si>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</si>
  <si>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</si>
  <si>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</si>
  <si>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</si>
  <si>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</si>
  <si>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</si>
  <si>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</si>
  <si>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</si>
  <si>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</si>
  <si>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</si>
  <si>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</si>
  <si>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</si>
  <si>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</si>
  <si>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</si>
  <si>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</si>
  <si>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</si>
  <si>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</si>
  <si>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</si>
  <si>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</si>
  <si>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</si>
  <si>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</si>
  <si>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</si>
  <si>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</si>
  <si>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</si>
  <si>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</si>
  <si>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</si>
  <si>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</si>
  <si>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</si>
  <si>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</si>
  <si>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</si>
  <si>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</si>
  <si>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</si>
  <si>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</si>
  <si>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</si>
  <si>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</si>
  <si>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</si>
  <si>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</si>
  <si>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</si>
  <si>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</si>
  <si>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</si>
  <si>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</si>
  <si>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</si>
  <si>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</si>
  <si>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</si>
  <si>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</si>
  <si>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</si>
  <si>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</si>
  <si>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</si>
  <si>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</si>
  <si>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</si>
  <si>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</si>
  <si>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</si>
  <si>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</si>
  <si>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</si>
  <si>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</si>
  <si>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</si>
  <si>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</si>
  <si>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</si>
  <si>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</si>
  <si>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</si>
  <si>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</si>
  <si>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</si>
  <si>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</si>
  <si>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</si>
  <si>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</si>
  <si>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</si>
  <si>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</si>
  <si>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</si>
  <si>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</si>
  <si>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</si>
  <si>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</si>
  <si>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</si>
  <si>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</si>
  <si>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</si>
  <si>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</si>
  <si>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</si>
  <si>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</si>
  <si>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</si>
  <si>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</si>
  <si>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</si>
  <si>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</si>
  <si>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</si>
  <si>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</si>
  <si>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</si>
  <si>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</si>
  <si>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</si>
  <si>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</si>
  <si>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</si>
  <si>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</si>
  <si>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</si>
  <si>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</si>
  <si>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</si>
  <si>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</si>
  <si>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</si>
  <si>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</si>
  <si>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</si>
  <si>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</si>
  <si>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</si>
  <si>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</si>
  <si>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</si>
  <si>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</si>
  <si>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</si>
  <si>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</si>
  <si>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</si>
  <si>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</si>
  <si>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</si>
  <si>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</si>
  <si>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</si>
  <si>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</si>
  <si>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</si>
  <si>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</si>
  <si>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</si>
  <si>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</si>
  <si>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</si>
  <si>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</si>
  <si>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</si>
  <si>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</si>
  <si>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</si>
  <si>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</si>
  <si>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</si>
  <si>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</si>
  <si>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</si>
  <si>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</si>
  <si>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</si>
  <si>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</si>
  <si>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</si>
  <si>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</si>
  <si>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</si>
  <si>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</si>
  <si>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</si>
  <si>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</si>
  <si>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</si>
  <si>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</si>
  <si>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</si>
  <si>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</si>
  <si>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</si>
  <si>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</si>
  <si>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</si>
  <si>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</si>
  <si>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</si>
  <si>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</si>
  <si>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</si>
  <si>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</si>
  <si>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</si>
  <si>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</si>
  <si>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</si>
  <si>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</si>
  <si>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</si>
  <si>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</si>
  <si>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</si>
  <si>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</si>
  <si>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</si>
  <si>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</si>
  <si>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</si>
  <si>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</si>
  <si>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</si>
  <si>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</si>
  <si>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</si>
  <si>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</si>
  <si>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</si>
  <si>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</si>
  <si>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</si>
  <si>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</si>
  <si>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</si>
  <si>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</si>
  <si>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</si>
  <si>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</si>
  <si>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</si>
  <si>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</si>
  <si>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</si>
  <si>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</si>
  <si>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</si>
  <si>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</si>
  <si>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</si>
  <si>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</si>
  <si>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</si>
  <si>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</si>
  <si>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</si>
  <si>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</si>
  <si>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</si>
  <si>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</si>
  <si>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</si>
  <si>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</si>
  <si>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</si>
  <si>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</si>
  <si>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</si>
  <si>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</si>
  <si>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</si>
  <si>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</si>
  <si>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</si>
  <si>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</si>
  <si>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</si>
  <si>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</si>
  <si>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</si>
  <si>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</si>
  <si>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</si>
  <si>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</si>
  <si>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</si>
  <si>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</si>
  <si>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</si>
  <si>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</si>
  <si>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</si>
  <si>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</si>
  <si>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</si>
  <si>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</si>
  <si>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</si>
  <si>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</si>
  <si>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</si>
  <si>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</si>
  <si>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</si>
  <si>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</si>
  <si>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</si>
  <si>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</si>
  <si>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</si>
  <si>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</si>
  <si>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</si>
  <si>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</si>
  <si>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</si>
  <si>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</si>
  <si>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</si>
  <si>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</si>
  <si>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</si>
  <si>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</si>
  <si>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</si>
  <si>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</si>
  <si>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</si>
  <si>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</si>
  <si>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</si>
  <si>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</si>
  <si>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</si>
  <si>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</si>
  <si>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</si>
  <si>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</si>
  <si>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</si>
  <si>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</si>
  <si>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</si>
  <si>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</si>
  <si>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</si>
  <si>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</si>
  <si>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</si>
  <si>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</si>
  <si>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</si>
  <si>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</si>
  <si>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</si>
  <si>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</si>
  <si>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</si>
  <si>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</si>
  <si>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</si>
  <si>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</si>
  <si>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</si>
  <si>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</si>
  <si>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</si>
  <si>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</si>
  <si>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</si>
  <si>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</si>
  <si>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</si>
  <si>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</si>
  <si>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</si>
  <si>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</si>
  <si>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</si>
  <si>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</si>
  <si>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</si>
  <si>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</si>
  <si>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</si>
  <si>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</si>
  <si>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</si>
  <si>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</si>
  <si>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</si>
  <si>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</si>
  <si>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</si>
  <si>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</si>
  <si>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</si>
  <si>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</si>
  <si>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</si>
  <si>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</si>
  <si>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</si>
  <si>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</si>
  <si>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</si>
  <si>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</si>
  <si>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</si>
  <si>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</si>
  <si>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</si>
  <si>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</si>
  <si>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</si>
  <si>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</si>
  <si>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</si>
  <si>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</si>
  <si>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</si>
  <si>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</si>
  <si>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</si>
  <si>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</si>
  <si>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</si>
  <si>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</si>
  <si>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</si>
  <si>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</si>
  <si>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</si>
  <si>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</si>
  <si>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</si>
  <si>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</si>
  <si>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</si>
  <si>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</si>
  <si>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</si>
  <si>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</si>
  <si>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</si>
  <si>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</si>
  <si>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</si>
  <si>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</si>
  <si>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</si>
  <si>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</si>
  <si>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</si>
  <si>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</si>
  <si>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</si>
  <si>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</si>
  <si>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</si>
  <si>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</si>
  <si>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</si>
  <si>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</si>
  <si>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</si>
  <si>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</si>
  <si>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</si>
  <si>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</si>
  <si>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</si>
  <si>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</si>
  <si>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</si>
  <si>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</si>
  <si>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</si>
  <si>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</si>
  <si>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</si>
  <si>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</si>
  <si>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</si>
  <si>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</si>
  <si>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</si>
  <si>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</si>
  <si>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</si>
  <si>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</si>
  <si>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</si>
  <si>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</si>
  <si>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</si>
  <si>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</si>
  <si>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</si>
  <si>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</si>
  <si>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</si>
  <si>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</si>
  <si>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</si>
  <si>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</si>
  <si>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</si>
  <si>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</si>
  <si>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</si>
  <si>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</si>
  <si>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</si>
  <si>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</si>
  <si>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</si>
  <si>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</si>
  <si>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</si>
  <si>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</si>
  <si>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</si>
  <si>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</si>
  <si>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</si>
  <si>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</si>
  <si>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</si>
  <si>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</si>
  <si>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</si>
  <si>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</si>
  <si>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</si>
  <si>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</si>
  <si>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</si>
  <si>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</si>
  <si>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</si>
  <si>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</si>
  <si>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</si>
  <si>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</si>
  <si>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</si>
  <si>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</si>
  <si>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</si>
  <si>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</si>
  <si>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</si>
  <si>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</si>
  <si>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</si>
  <si>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</si>
  <si>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</si>
  <si>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</si>
  <si>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</si>
  <si>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</si>
  <si>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</si>
  <si>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</si>
  <si>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</si>
  <si>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</si>
  <si>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</si>
  <si>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</si>
  <si>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</si>
  <si>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</si>
  <si>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</si>
  <si>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</si>
  <si>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</si>
  <si>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</si>
  <si>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</si>
  <si>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</si>
  <si>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</si>
  <si>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</si>
  <si>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</si>
  <si>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</si>
  <si>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</si>
  <si>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</si>
  <si>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</si>
  <si>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</si>
  <si>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</si>
  <si>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</si>
  <si>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</si>
  <si>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</si>
  <si>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</si>
  <si>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</si>
  <si>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</si>
  <si>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</si>
  <si>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</si>
  <si>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</si>
  <si>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</si>
  <si>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</si>
  <si>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</si>
  <si>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</si>
  <si>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</si>
  <si>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</si>
  <si>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</si>
  <si>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</si>
  <si>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</si>
  <si>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</si>
  <si>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</si>
  <si>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</si>
  <si>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</si>
  <si>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</si>
  <si>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</si>
  <si>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</si>
  <si>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</si>
  <si>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</si>
  <si>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</si>
  <si>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</si>
  <si>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</si>
  <si>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</si>
  <si>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</si>
  <si>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</si>
  <si>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</si>
  <si>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</si>
  <si>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</si>
  <si>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</si>
  <si>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</si>
  <si>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</si>
  <si>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</si>
  <si>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</si>
  <si>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</si>
  <si>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</si>
  <si>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</si>
  <si>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</si>
  <si>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</si>
  <si>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</si>
  <si>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</si>
  <si>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</si>
  <si>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</si>
  <si>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</si>
  <si>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</si>
  <si>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</si>
  <si>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</si>
  <si>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</si>
  <si>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</si>
  <si>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</si>
  <si>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</si>
  <si>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</si>
  <si>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</si>
  <si>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</si>
  <si>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</si>
  <si>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</si>
  <si>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</si>
  <si>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</si>
  <si>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</si>
  <si>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</si>
  <si>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</si>
  <si>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</si>
  <si>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</si>
  <si>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</si>
  <si>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</si>
  <si>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</si>
  <si>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</si>
  <si>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</si>
  <si>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</si>
  <si>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</si>
  <si>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</si>
  <si>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</si>
  <si>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</si>
  <si>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</si>
  <si>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</si>
  <si>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</si>
  <si>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</si>
  <si>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</si>
  <si>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</si>
  <si>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</si>
  <si>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</si>
  <si>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</si>
  <si>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</si>
  <si>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</si>
  <si>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</si>
  <si>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</si>
  <si>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</si>
  <si>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</si>
  <si>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</si>
  <si>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</si>
  <si>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</si>
  <si>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</si>
  <si>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</si>
  <si>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</si>
  <si>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</si>
  <si>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</si>
  <si>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</si>
  <si>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</si>
  <si>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</si>
  <si>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</si>
  <si>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</si>
  <si>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</si>
  <si>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</si>
  <si>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</si>
  <si>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</si>
  <si>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</si>
  <si>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</si>
  <si>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</si>
  <si>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</si>
  <si>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</si>
  <si>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</si>
  <si>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</si>
  <si>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</si>
  <si>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</si>
  <si>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</si>
  <si>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</si>
  <si>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</si>
  <si>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</si>
  <si>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</si>
  <si>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</si>
  <si>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</si>
  <si>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</si>
  <si>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</si>
  <si>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</si>
  <si>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</si>
  <si>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</si>
  <si>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</si>
  <si>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</si>
  <si>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</si>
  <si>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</si>
  <si>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</si>
  <si>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</si>
  <si>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</si>
  <si>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</si>
  <si>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</si>
  <si>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</si>
  <si>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</si>
  <si>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</si>
  <si>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</si>
  <si>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</si>
  <si>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</si>
  <si>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</si>
  <si>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</si>
  <si>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</si>
  <si>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</si>
  <si>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</si>
  <si>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</si>
  <si>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</si>
  <si>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</si>
  <si>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</si>
  <si>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</si>
  <si>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</si>
  <si>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</si>
  <si>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</si>
  <si>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</si>
  <si>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</si>
  <si>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</si>
  <si>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</si>
  <si>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</si>
  <si>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</si>
  <si>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</si>
  <si>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</si>
  <si>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</si>
  <si>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</si>
  <si>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</si>
  <si>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</si>
  <si>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</si>
  <si>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</si>
  <si>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</si>
  <si>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</si>
  <si>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</si>
  <si>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</si>
  <si>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</si>
  <si>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</si>
  <si>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</si>
  <si>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</si>
  <si>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</si>
  <si>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</si>
  <si>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</si>
  <si>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</si>
  <si>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</si>
  <si>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</si>
  <si>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</si>
  <si>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</si>
  <si>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</si>
  <si>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</si>
  <si>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</si>
  <si>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</si>
  <si>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</si>
  <si>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</si>
  <si>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</si>
  <si>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</si>
  <si>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</si>
  <si>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</si>
  <si>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</si>
  <si>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</si>
  <si>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</si>
  <si>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</si>
  <si>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</si>
  <si>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</si>
  <si>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</si>
  <si>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</si>
  <si>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</si>
  <si>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</si>
  <si>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</si>
  <si>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</si>
  <si>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</si>
  <si>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</si>
  <si>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</si>
  <si>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</si>
  <si>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</si>
  <si>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</si>
  <si>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</si>
  <si>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</si>
  <si>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</si>
  <si>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</si>
  <si>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</si>
  <si>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</si>
  <si>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</si>
  <si>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</si>
  <si>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</si>
  <si>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</si>
  <si>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</si>
  <si>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</si>
  <si>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</si>
  <si>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</si>
  <si>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</si>
  <si>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</si>
  <si>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</si>
  <si>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</si>
  <si>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</si>
  <si>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</si>
  <si>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</si>
  <si>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</si>
  <si>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</si>
  <si>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</si>
  <si>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</si>
  <si>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</si>
  <si>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</si>
  <si>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</si>
  <si>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</si>
  <si>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</si>
  <si>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</si>
  <si>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</si>
  <si>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</si>
  <si>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</si>
  <si>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</si>
  <si>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</si>
  <si>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</si>
  <si>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</si>
  <si>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</si>
  <si>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</si>
  <si>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</si>
  <si>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</si>
  <si>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</si>
  <si>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</si>
  <si>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</si>
  <si>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</si>
  <si>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</si>
  <si>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</si>
  <si>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</si>
  <si>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</si>
  <si>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</si>
  <si>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</si>
  <si>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</si>
  <si>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</si>
  <si>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</si>
  <si>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</si>
  <si>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</si>
  <si>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</si>
  <si>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</si>
  <si>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</si>
  <si>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</si>
  <si>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</si>
  <si>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</si>
  <si>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</si>
  <si>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</si>
  <si>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</si>
  <si>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</si>
  <si>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</si>
  <si>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</si>
  <si>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</si>
  <si>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</si>
  <si>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</si>
  <si>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</si>
  <si>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</si>
  <si>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</si>
  <si>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</si>
  <si>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</si>
  <si>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</si>
  <si>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</si>
  <si>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</si>
  <si>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</si>
  <si>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</si>
  <si>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</si>
  <si>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</si>
  <si>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</si>
  <si>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</si>
  <si>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</si>
  <si>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</si>
  <si>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</si>
  <si>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</si>
  <si>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</si>
  <si>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</si>
  <si>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</si>
  <si>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</si>
  <si>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</si>
  <si>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</si>
  <si>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</si>
  <si>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</si>
  <si>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</si>
  <si>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</si>
  <si>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</si>
  <si>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</si>
  <si>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</si>
  <si>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</si>
  <si>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</si>
  <si>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</si>
  <si>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</si>
  <si>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</si>
  <si>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</si>
  <si>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</si>
  <si>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</si>
  <si>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</si>
  <si>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</si>
  <si>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</si>
  <si>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</si>
  <si>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</si>
  <si>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</si>
  <si>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</si>
  <si>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</si>
  <si>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</si>
  <si>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</si>
  <si>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</si>
  <si>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</si>
  <si>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</si>
  <si>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</si>
  <si>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</si>
  <si>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</si>
  <si>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</si>
  <si>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</si>
  <si>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</si>
  <si>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</si>
  <si>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</si>
  <si>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</si>
  <si>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</si>
  <si>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</si>
  <si>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</si>
  <si>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</si>
  <si>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</si>
  <si>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</si>
  <si>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</si>
  <si>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</si>
  <si>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</si>
  <si>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</si>
  <si>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</si>
  <si>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</si>
  <si>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</si>
  <si>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</si>
  <si>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</si>
  <si>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</si>
  <si>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</si>
  <si>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</si>
  <si>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</si>
  <si>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</si>
  <si>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</si>
  <si>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</si>
  <si>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</si>
  <si>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</si>
  <si>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</si>
  <si>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</si>
  <si>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</si>
  <si>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</si>
  <si>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</si>
  <si>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</si>
  <si>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</si>
  <si>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</si>
  <si>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</si>
  <si>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</si>
  <si>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</si>
  <si>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</si>
  <si>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</si>
  <si>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</si>
  <si>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</si>
  <si>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</si>
  <si>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</si>
  <si>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</si>
  <si>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</si>
  <si>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</si>
  <si>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</si>
  <si>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</si>
  <si>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</si>
  <si>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</si>
  <si>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</si>
  <si>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</si>
  <si>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</si>
  <si>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</si>
  <si>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</si>
  <si>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</si>
  <si>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</si>
  <si>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</si>
  <si>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</si>
  <si>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</si>
  <si>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</si>
  <si>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</si>
  <si>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</si>
  <si>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</si>
  <si>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</si>
  <si>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</si>
  <si>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</si>
  <si>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</si>
  <si>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</si>
  <si>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</si>
  <si>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</si>
  <si>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</si>
  <si>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</si>
  <si>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</si>
  <si>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</si>
  <si>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</si>
  <si>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</si>
  <si>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</si>
  <si>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</si>
  <si>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</si>
  <si>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</si>
  <si>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</si>
  <si>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</si>
  <si>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</si>
  <si>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</si>
  <si>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</si>
  <si>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</si>
  <si>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</si>
  <si>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</si>
  <si>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</si>
  <si>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</si>
  <si>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</si>
  <si>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</si>
  <si>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</si>
  <si>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</si>
  <si>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</si>
  <si>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</si>
  <si>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</si>
  <si>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</si>
  <si>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</si>
  <si>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</si>
  <si>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</si>
  <si>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</si>
  <si>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</si>
  <si>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</si>
  <si>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</si>
  <si>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</si>
  <si>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</si>
  <si>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</si>
  <si>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</si>
  <si>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</si>
  <si>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</si>
  <si>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</si>
  <si>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</si>
  <si>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</si>
  <si>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</si>
  <si>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</si>
  <si>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</si>
  <si>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</si>
  <si>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</si>
  <si>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</si>
  <si>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</si>
  <si>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</si>
  <si>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</si>
  <si>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</si>
  <si>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</si>
  <si>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</si>
  <si>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</si>
  <si>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</si>
  <si>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</si>
  <si>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</si>
  <si>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</si>
  <si>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</si>
  <si>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</si>
  <si>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</si>
  <si>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</si>
  <si>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</si>
  <si>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</si>
  <si>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</si>
  <si>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</si>
  <si>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</si>
  <si>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</si>
  <si>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</si>
  <si>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</si>
  <si>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</si>
  <si>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</si>
  <si>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</si>
  <si>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</si>
  <si>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</si>
  <si>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</si>
  <si>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</si>
  <si>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</si>
  <si>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</si>
  <si>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</si>
  <si>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</si>
  <si>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</si>
  <si>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</si>
  <si>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</si>
  <si>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</si>
  <si>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</si>
  <si>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</si>
  <si>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</si>
  <si>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</si>
  <si>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</si>
  <si>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</si>
  <si>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</si>
  <si>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</si>
  <si>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</si>
  <si>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</si>
  <si>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</si>
  <si>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</si>
  <si>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</si>
  <si>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</si>
  <si>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</si>
  <si>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</si>
  <si>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</si>
  <si>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</si>
  <si>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</si>
  <si>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</si>
  <si>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</si>
  <si>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</si>
  <si>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</si>
  <si>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</si>
  <si>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</si>
  <si>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</si>
  <si>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</si>
  <si>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</si>
  <si>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</si>
  <si>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</si>
  <si>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</si>
  <si>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</si>
  <si>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</si>
  <si>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</si>
  <si>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</si>
  <si>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</si>
  <si>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</si>
  <si>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</si>
  <si>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</si>
  <si>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</si>
  <si>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</si>
  <si>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</si>
  <si>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</si>
  <si>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</si>
  <si>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</si>
  <si>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</si>
  <si>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</si>
  <si>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</si>
  <si>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</si>
  <si>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</si>
  <si>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</si>
  <si>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</si>
  <si>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</si>
  <si>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</si>
  <si>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</si>
  <si>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</si>
  <si>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</si>
  <si>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</si>
  <si>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</si>
  <si>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</si>
  <si>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</si>
  <si>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</si>
  <si>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</si>
  <si>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</si>
  <si>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</si>
  <si>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</si>
  <si>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</si>
  <si>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</si>
  <si>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</si>
  <si>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</si>
  <si>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</si>
  <si>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</si>
  <si>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</si>
  <si>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</si>
  <si>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</si>
  <si>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</si>
  <si>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</si>
  <si>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</si>
  <si>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</si>
  <si>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</si>
  <si>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</si>
  <si>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</si>
  <si>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</si>
  <si>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</si>
  <si>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</si>
  <si>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</si>
  <si>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</si>
  <si>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</si>
  <si>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</si>
  <si>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</si>
  <si>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</si>
  <si>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</si>
  <si>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</si>
  <si>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</si>
  <si>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</si>
  <si>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</si>
  <si>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</si>
  <si>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</si>
  <si>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</si>
  <si>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</si>
  <si>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</si>
  <si>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</si>
  <si>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</si>
  <si>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</si>
  <si>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</si>
  <si>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</si>
  <si>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</si>
  <si>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</si>
  <si>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</si>
  <si>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</si>
  <si>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</si>
  <si>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</si>
  <si>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</si>
  <si>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</si>
  <si>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</si>
  <si>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</si>
  <si>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</si>
  <si>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</si>
  <si>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</si>
  <si>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</si>
  <si>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</si>
  <si>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</si>
  <si>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</si>
  <si>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</si>
  <si>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</si>
  <si>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</si>
  <si>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</si>
  <si>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</si>
  <si>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</si>
  <si>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</si>
  <si>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</si>
  <si>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</si>
  <si>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</si>
  <si>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</si>
  <si>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</si>
  <si>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</si>
  <si>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</si>
  <si>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</si>
  <si>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</si>
  <si>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</si>
  <si>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</si>
  <si>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</si>
  <si>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</si>
  <si>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</si>
  <si>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</si>
  <si>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</si>
  <si>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</si>
  <si>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</si>
  <si>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</si>
  <si>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</si>
  <si>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</si>
  <si>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</si>
  <si>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</si>
  <si>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</si>
  <si>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</si>
  <si>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</si>
  <si>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</si>
  <si>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</si>
  <si>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</si>
  <si>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</si>
  <si>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</si>
  <si>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</si>
  <si>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</si>
  <si>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</si>
  <si>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</si>
  <si>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</si>
  <si>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</si>
  <si>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</si>
  <si>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</si>
  <si>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</si>
  <si>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</si>
  <si>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</si>
  <si>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</si>
  <si>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</si>
  <si>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</si>
  <si>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</si>
  <si>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</si>
  <si>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</si>
  <si>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</si>
  <si>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</si>
  <si>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</si>
  <si>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</si>
  <si>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</si>
  <si>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</si>
  <si>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</si>
  <si>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</si>
  <si>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</si>
  <si>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</si>
  <si>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</si>
  <si>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</si>
  <si>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</si>
  <si>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</si>
  <si>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</si>
  <si>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</si>
  <si>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</si>
  <si>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</si>
  <si>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</si>
  <si>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</si>
  <si>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</si>
  <si>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</si>
  <si>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</si>
  <si>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</si>
  <si>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</si>
  <si>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</si>
  <si>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</si>
  <si>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</si>
  <si>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</si>
  <si>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</si>
  <si>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</si>
  <si>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</si>
  <si>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</si>
  <si>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</si>
  <si>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</si>
  <si>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</si>
  <si>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</si>
  <si>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</si>
  <si>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</si>
  <si>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</si>
  <si>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</si>
  <si>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</si>
  <si>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</si>
  <si>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</si>
  <si>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</si>
  <si>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</si>
  <si>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</si>
  <si>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</si>
  <si>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</si>
  <si>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</si>
  <si>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</si>
  <si>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</si>
  <si>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</si>
  <si>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</si>
  <si>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</si>
  <si>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</si>
  <si>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</si>
  <si>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</si>
  <si>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</si>
  <si>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</si>
  <si>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</si>
  <si>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</si>
  <si>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</si>
  <si>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</si>
  <si>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</si>
  <si>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</si>
  <si>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</si>
  <si>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</si>
  <si>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</si>
  <si>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</si>
  <si>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</si>
  <si>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</si>
  <si>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</si>
  <si>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</si>
  <si>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</si>
  <si>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</si>
  <si>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</si>
  <si>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</si>
  <si>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</si>
  <si>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</si>
  <si>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</si>
  <si>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</si>
  <si>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</si>
  <si>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</si>
  <si>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</si>
  <si>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</si>
  <si>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</si>
  <si>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</si>
  <si>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</si>
  <si>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</si>
  <si>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</si>
  <si>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</si>
  <si>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</si>
  <si>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</si>
  <si>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</si>
  <si>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</si>
  <si>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</si>
  <si>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</si>
  <si>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</si>
  <si>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</si>
  <si>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</si>
  <si>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</si>
  <si>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</si>
  <si>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</si>
  <si>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</si>
  <si>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</si>
  <si>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</si>
  <si>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</si>
  <si>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</si>
  <si>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</si>
  <si>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</si>
  <si>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</si>
  <si>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</si>
  <si>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</si>
  <si>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</si>
  <si>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</si>
  <si>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</si>
  <si>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</si>
  <si>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</si>
  <si>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</si>
  <si>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</si>
  <si>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</si>
  <si>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</si>
  <si>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</si>
  <si>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</si>
  <si>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</si>
  <si>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</si>
  <si>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</si>
  <si>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</si>
  <si>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</si>
  <si>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</si>
  <si>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</si>
  <si>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</si>
  <si>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</si>
  <si>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</si>
  <si>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</si>
  <si>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</si>
  <si>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</si>
  <si>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</si>
  <si>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</si>
  <si>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</si>
  <si>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</si>
  <si>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</si>
  <si>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</si>
  <si>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</si>
  <si>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</si>
  <si>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</si>
  <si>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</si>
  <si>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</si>
  <si>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</si>
  <si>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</si>
  <si>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</si>
  <si>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</si>
  <si>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</si>
  <si>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</si>
  <si>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</si>
  <si>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</si>
  <si>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</si>
  <si>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</si>
  <si>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</si>
  <si>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</si>
  <si>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</si>
  <si>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</si>
  <si>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</si>
  <si>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</si>
  <si>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</si>
  <si>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</si>
  <si>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</si>
  <si>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</si>
  <si>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</si>
  <si>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</si>
  <si>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</si>
  <si>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</si>
  <si>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</si>
  <si>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</si>
  <si>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</si>
  <si>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</si>
  <si>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</si>
  <si>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</si>
  <si>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</si>
  <si>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</si>
  <si>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</si>
  <si>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</si>
  <si>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</si>
  <si>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</si>
  <si>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</si>
  <si>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</si>
  <si>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</si>
  <si>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</si>
  <si>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</si>
  <si>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</si>
  <si>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</si>
  <si>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</si>
  <si>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</si>
  <si>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</si>
  <si>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</si>
  <si>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</si>
  <si>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</si>
  <si>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</si>
  <si>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</si>
  <si>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</si>
  <si>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</si>
  <si>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</si>
  <si>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</si>
  <si>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</si>
  <si>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</si>
  <si>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</si>
  <si>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</si>
  <si>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</si>
  <si>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</si>
  <si>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</si>
  <si>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</si>
  <si>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</si>
  <si>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</si>
  <si>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</si>
  <si>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</si>
  <si>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</si>
  <si>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</si>
  <si>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</si>
  <si>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</si>
  <si>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</si>
  <si>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</si>
  <si>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</si>
  <si>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</si>
  <si>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</si>
  <si>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</si>
  <si>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</si>
  <si>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</si>
  <si>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</si>
  <si>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</si>
  <si>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</si>
  <si>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</si>
  <si>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</si>
  <si>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</si>
  <si>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</si>
  <si>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</si>
  <si>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</si>
  <si>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</si>
  <si>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</si>
  <si>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</si>
  <si>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</si>
  <si>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</si>
  <si>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</si>
  <si>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</si>
  <si>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</si>
  <si>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</si>
  <si>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</si>
  <si>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</si>
  <si>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</si>
  <si>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</si>
  <si>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</si>
  <si>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</si>
  <si>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</si>
  <si>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</si>
  <si>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</si>
  <si>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</si>
  <si>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</si>
  <si>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</si>
  <si>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</si>
  <si>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</si>
  <si>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</si>
  <si>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</si>
  <si>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</si>
  <si>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</si>
  <si>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</si>
  <si>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</si>
  <si>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</si>
  <si>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</si>
  <si>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</si>
  <si>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</si>
  <si>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</si>
  <si>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</si>
  <si>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</si>
  <si>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</si>
  <si>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</si>
  <si>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</si>
  <si>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</si>
  <si>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</si>
  <si>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</si>
  <si>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</si>
  <si>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</si>
  <si>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</si>
  <si>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</si>
  <si>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</si>
  <si>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</si>
  <si>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</si>
  <si>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</si>
  <si>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</si>
  <si>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</si>
  <si>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</si>
  <si>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</si>
  <si>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</si>
  <si>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</si>
  <si>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</si>
  <si>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</si>
  <si>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</si>
  <si>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</si>
  <si>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</si>
  <si>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</si>
  <si>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</si>
  <si>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</si>
  <si>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</si>
  <si>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</si>
  <si>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</si>
  <si>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</si>
  <si>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</si>
  <si>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</si>
  <si>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</si>
  <si>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</si>
  <si>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</si>
  <si>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</si>
  <si>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</si>
  <si>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</si>
  <si>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</si>
  <si>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</si>
  <si>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</si>
  <si>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</si>
  <si>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</si>
  <si>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</si>
  <si>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</si>
  <si>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</si>
  <si>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</si>
  <si>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</si>
  <si>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</si>
  <si>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</si>
  <si>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</si>
  <si>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</si>
  <si>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</si>
  <si>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</si>
  <si>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</si>
  <si>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</si>
  <si>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</si>
  <si>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</si>
  <si>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</si>
  <si>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</si>
  <si>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</si>
  <si>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</si>
  <si>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</si>
  <si>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</si>
  <si>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</si>
  <si>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</si>
  <si>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</si>
  <si>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</si>
  <si>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</si>
  <si>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</si>
  <si>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</si>
  <si>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</si>
  <si>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</si>
  <si>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</si>
  <si>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</si>
  <si>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</si>
  <si>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</si>
  <si>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</si>
  <si>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</si>
  <si>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</si>
  <si>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</si>
  <si>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</si>
  <si>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</si>
  <si>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</si>
  <si>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</si>
  <si>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</si>
  <si>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</si>
  <si>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</si>
  <si>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</si>
  <si>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</si>
  <si>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</si>
  <si>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</si>
  <si>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</si>
  <si>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</si>
  <si>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</si>
  <si>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</si>
  <si>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</si>
  <si>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</si>
  <si>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</si>
  <si>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</si>
  <si>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</si>
  <si>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</si>
  <si>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</si>
  <si>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</si>
  <si>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</si>
  <si>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</si>
  <si>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</si>
  <si>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</si>
  <si>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</si>
  <si>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</si>
  <si>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</si>
  <si>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</si>
  <si>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</si>
  <si>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</si>
  <si>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</si>
  <si>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</si>
  <si>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</si>
  <si>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</si>
  <si>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</si>
  <si>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</si>
  <si>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</si>
  <si>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</si>
  <si>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</si>
  <si>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</si>
  <si>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</si>
  <si>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</si>
  <si>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</si>
  <si>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</si>
  <si>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</si>
  <si>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</si>
  <si>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</si>
  <si>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</si>
  <si>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</si>
  <si>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</si>
  <si>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</si>
  <si>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</si>
  <si>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</si>
  <si>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</si>
  <si>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</si>
  <si>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</si>
  <si>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</si>
  <si>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</si>
  <si>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</si>
  <si>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</si>
  <si>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</si>
  <si>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</si>
  <si>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</si>
  <si>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</si>
  <si>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</si>
  <si>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</si>
  <si>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</si>
  <si>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</si>
  <si>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</si>
  <si>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</si>
  <si>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</si>
  <si>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</si>
  <si>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</si>
  <si>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</si>
  <si>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</si>
  <si>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</si>
  <si>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</si>
  <si>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</si>
  <si>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</si>
  <si>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</si>
  <si>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</si>
  <si>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</si>
  <si>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</si>
  <si>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</si>
  <si>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</si>
  <si>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</si>
  <si>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</si>
  <si>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</si>
  <si>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</si>
  <si>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</si>
  <si>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</si>
  <si>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</si>
  <si>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</si>
  <si>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</si>
  <si>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</si>
  <si>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</si>
  <si>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</si>
  <si>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</si>
  <si>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</si>
  <si>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</si>
  <si>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</si>
  <si>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</si>
  <si>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</si>
  <si>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</si>
  <si>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</si>
  <si>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</si>
  <si>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</si>
  <si>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</si>
  <si>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</si>
  <si>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</si>
  <si>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</si>
  <si>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</si>
  <si>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</si>
  <si>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</si>
  <si>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</si>
  <si>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</si>
  <si>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</si>
  <si>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</si>
  <si>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</si>
  <si>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</si>
  <si>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</si>
  <si>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</si>
  <si>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</si>
  <si>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</si>
  <si>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</si>
  <si>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</si>
  <si>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</si>
  <si>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</si>
  <si>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</si>
  <si>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</si>
  <si>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</si>
  <si>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</si>
  <si>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</si>
  <si>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</si>
  <si>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</si>
  <si>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</si>
  <si>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</si>
  <si>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</si>
  <si>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</si>
  <si>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</si>
  <si>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</si>
  <si>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</si>
  <si>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</si>
  <si>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</si>
  <si>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</si>
  <si>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</si>
  <si>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</si>
  <si>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</si>
  <si>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</si>
  <si>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</si>
  <si>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</si>
  <si>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</si>
  <si>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</si>
  <si>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</si>
  <si>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</si>
  <si>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</si>
  <si>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</si>
  <si>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</si>
  <si>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</si>
  <si>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</si>
  <si>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</si>
  <si>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</si>
  <si>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</si>
  <si>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</si>
  <si>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</si>
  <si>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</si>
  <si>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</si>
  <si>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</si>
  <si>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</si>
  <si>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</si>
  <si>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</si>
  <si>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</si>
  <si>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</si>
  <si>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</si>
  <si>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</si>
  <si>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</si>
  <si>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</si>
  <si>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</si>
  <si>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</si>
  <si>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</si>
  <si>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</si>
  <si>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</si>
  <si>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</si>
  <si>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</si>
  <si>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</si>
  <si>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</si>
  <si>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</si>
  <si>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</si>
  <si>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</si>
  <si>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</si>
  <si>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</si>
  <si>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</si>
  <si>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</si>
  <si>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</si>
  <si>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</si>
  <si>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</si>
  <si>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</si>
  <si>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</si>
  <si>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</si>
  <si>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</si>
  <si>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</si>
  <si>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</si>
  <si>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</si>
  <si>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</si>
  <si>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</si>
  <si>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</si>
  <si>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</si>
  <si>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</si>
  <si>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</si>
  <si>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</si>
  <si>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</si>
  <si>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</si>
  <si>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</si>
  <si>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</si>
  <si>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</si>
  <si>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</si>
  <si>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</si>
  <si>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</si>
  <si>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</si>
  <si>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</si>
  <si>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</si>
  <si>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</si>
  <si>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</si>
  <si>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</si>
  <si>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</si>
  <si>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</si>
  <si>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</si>
  <si>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</si>
  <si>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</si>
  <si>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</si>
  <si>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</si>
  <si>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</si>
  <si>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</si>
  <si>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</si>
  <si>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</si>
  <si>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</si>
  <si>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</si>
  <si>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</si>
  <si>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</si>
  <si>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</si>
  <si>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</si>
  <si>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</si>
  <si>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</si>
  <si>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</si>
  <si>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</si>
  <si>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</si>
  <si>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</si>
  <si>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</si>
  <si>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</si>
  <si>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</si>
  <si>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</si>
  <si>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</si>
  <si>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</si>
  <si>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</si>
  <si>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</si>
  <si>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</si>
  <si>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</si>
  <si>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</si>
  <si>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</si>
  <si>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</si>
  <si>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</si>
  <si>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</si>
  <si>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</si>
  <si>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</si>
  <si>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</si>
  <si>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</si>
  <si>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</si>
  <si>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</si>
  <si>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</si>
  <si>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</si>
  <si>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</si>
  <si>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</si>
  <si>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</si>
  <si>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</si>
  <si>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</si>
  <si>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</si>
  <si>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</si>
  <si>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</si>
  <si>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</si>
  <si>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</si>
  <si>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</si>
  <si>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</si>
  <si>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</si>
  <si>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</si>
  <si>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</si>
  <si>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</si>
  <si>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</si>
  <si>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</si>
  <si>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</si>
  <si>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</si>
  <si>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</si>
  <si>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</si>
  <si>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</si>
  <si>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</si>
  <si>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</si>
  <si>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</si>
  <si>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</si>
  <si>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</si>
  <si>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</si>
  <si>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</si>
  <si>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</si>
  <si>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</si>
  <si>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</si>
  <si>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</si>
  <si>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</si>
  <si>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</si>
  <si>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</si>
  <si>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</si>
  <si>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</si>
  <si>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</si>
  <si>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</si>
  <si>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</si>
  <si>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</si>
  <si>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</si>
  <si>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</si>
  <si>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</si>
  <si>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</si>
  <si>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</si>
  <si>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</si>
  <si>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</si>
  <si>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</si>
  <si>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</si>
  <si>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</si>
  <si>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</si>
  <si>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</si>
  <si>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</si>
  <si>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</si>
  <si>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</si>
  <si>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</si>
  <si>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</si>
  <si>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</si>
  <si>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</si>
  <si>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</si>
  <si>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</si>
  <si>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</si>
  <si>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</si>
  <si>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</si>
  <si>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</si>
  <si>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</si>
  <si>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</si>
  <si>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</si>
  <si>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</si>
  <si>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</si>
  <si>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</si>
  <si>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</si>
  <si>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</si>
  <si>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</si>
  <si>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</si>
  <si>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</si>
  <si>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</si>
  <si>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</si>
  <si>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</si>
  <si>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</si>
  <si>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</si>
  <si>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</si>
  <si>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</si>
  <si>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</si>
  <si>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</si>
  <si>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</si>
  <si>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</si>
  <si>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</si>
  <si>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</si>
  <si>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</si>
  <si>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</si>
  <si>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</si>
  <si>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</si>
  <si>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</si>
  <si>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</si>
  <si>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</si>
  <si>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</si>
  <si>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</si>
  <si>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</si>
  <si>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</si>
  <si>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</si>
  <si>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</si>
  <si>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</si>
  <si>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</si>
  <si>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</si>
  <si>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</si>
  <si>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</si>
  <si>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</si>
  <si>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</si>
  <si>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</si>
  <si>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</si>
  <si>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</si>
  <si>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</si>
  <si>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</si>
  <si>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</si>
  <si>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</si>
  <si>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</si>
  <si>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</si>
  <si>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</si>
  <si>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</si>
  <si>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</si>
  <si>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</si>
  <si>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</si>
  <si>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</si>
  <si>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</si>
  <si>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</si>
  <si>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</si>
  <si>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</si>
  <si>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</si>
  <si>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</si>
  <si>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</si>
  <si>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</si>
  <si>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</si>
  <si>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</si>
  <si>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</si>
  <si>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</si>
  <si>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</si>
  <si>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</si>
  <si>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</si>
  <si>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</si>
  <si>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</si>
  <si>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</si>
  <si>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</si>
  <si>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</si>
  <si>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</si>
  <si>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</si>
  <si>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</si>
  <si>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</si>
  <si>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</si>
  <si>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</si>
  <si>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</si>
  <si>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</si>
  <si>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</si>
  <si>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</si>
  <si>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</si>
  <si>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</si>
  <si>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</si>
  <si>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</si>
  <si>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</si>
  <si>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</si>
  <si>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</si>
  <si>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</si>
  <si>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</si>
  <si>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</si>
  <si>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</si>
  <si>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</si>
  <si>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</si>
  <si>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</si>
  <si>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</si>
  <si>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</si>
  <si>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</si>
  <si>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</si>
  <si>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</si>
  <si>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</si>
  <si>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</si>
  <si>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</si>
  <si>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</si>
  <si>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</si>
  <si>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</si>
  <si>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</si>
  <si>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</si>
  <si>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</si>
  <si>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</si>
  <si>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</si>
  <si>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</si>
  <si>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</si>
  <si>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</si>
  <si>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</si>
  <si>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</si>
  <si>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</si>
  <si>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</si>
  <si>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</si>
  <si>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</si>
  <si>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</si>
  <si>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</si>
  <si>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</si>
  <si>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</si>
  <si>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</si>
  <si>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</si>
  <si>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</si>
  <si>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</si>
  <si>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</si>
  <si>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</si>
  <si>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</si>
  <si>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</si>
  <si>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</si>
  <si>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</si>
  <si>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</si>
  <si>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</si>
  <si>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</si>
  <si>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</si>
  <si>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</si>
  <si>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</si>
  <si>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</si>
  <si>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</si>
  <si>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</si>
  <si>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</si>
  <si>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</si>
  <si>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</si>
  <si>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</si>
  <si>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</si>
  <si>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</si>
  <si>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</si>
  <si>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</si>
  <si>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</si>
  <si>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</si>
  <si>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</si>
  <si>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</si>
  <si>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</si>
  <si>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</si>
  <si>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</si>
  <si>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</si>
  <si>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</si>
  <si>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</si>
  <si>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</si>
  <si>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</si>
  <si>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</si>
  <si>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</si>
  <si>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</si>
  <si>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</si>
  <si>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</si>
  <si>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</si>
  <si>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</si>
  <si>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</si>
  <si>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</si>
  <si>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</si>
  <si>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</si>
  <si>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</si>
  <si>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</si>
  <si>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</si>
  <si>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</si>
  <si>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</si>
  <si>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</si>
  <si>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</si>
  <si>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</si>
  <si>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</si>
  <si>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</si>
  <si>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</si>
  <si>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</si>
  <si>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</si>
  <si>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</si>
  <si>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</si>
  <si>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</si>
  <si>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</si>
  <si>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</si>
  <si>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</si>
  <si>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</si>
  <si>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</si>
  <si>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</si>
  <si>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</si>
  <si>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</si>
  <si>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</si>
  <si>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</si>
  <si>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</si>
  <si>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</si>
  <si>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</si>
  <si>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</si>
  <si>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</si>
  <si>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</si>
  <si>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</si>
  <si>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</si>
  <si>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</si>
  <si>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</si>
  <si>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</si>
  <si>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</si>
  <si>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</si>
  <si>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</si>
  <si>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</si>
  <si>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</si>
  <si>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</si>
  <si>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</si>
  <si>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</si>
  <si>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</si>
  <si>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</si>
  <si>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</si>
  <si>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</si>
  <si>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</si>
  <si>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</si>
  <si>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</si>
  <si>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</si>
  <si>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</si>
  <si>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</si>
  <si>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</si>
  <si>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</si>
  <si>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</si>
  <si>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</si>
  <si>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</si>
  <si>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</si>
  <si>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</si>
  <si>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</si>
  <si>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</si>
  <si>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</si>
  <si>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</si>
  <si>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</si>
  <si>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</si>
  <si>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</si>
  <si>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</si>
  <si>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</si>
  <si>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</si>
  <si>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</si>
  <si>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</si>
  <si>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</si>
  <si>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</si>
  <si>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</si>
  <si>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</si>
  <si>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</si>
  <si>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</si>
  <si>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</si>
  <si>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</si>
  <si>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</si>
  <si>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</si>
  <si>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</si>
  <si>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</si>
  <si>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</si>
  <si>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</si>
  <si>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</si>
  <si>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</si>
  <si>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</si>
  <si>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</si>
  <si>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</si>
  <si>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</si>
  <si>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</si>
  <si>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</si>
  <si>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</si>
  <si>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</si>
  <si>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</si>
  <si>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</si>
  <si>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</si>
  <si>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</si>
  <si>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</si>
  <si>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</si>
  <si>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</si>
  <si>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</si>
  <si>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</si>
  <si>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</si>
  <si>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</si>
  <si>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</si>
  <si>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</si>
  <si>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</si>
  <si>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</si>
  <si>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</si>
  <si>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</si>
  <si>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</si>
  <si>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</si>
  <si>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</si>
  <si>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</si>
  <si>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</si>
  <si>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</si>
  <si>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</si>
  <si>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</si>
  <si>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</si>
  <si>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</si>
  <si>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</si>
  <si>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</si>
  <si>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</si>
  <si>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</si>
  <si>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</si>
  <si>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</si>
  <si>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</si>
  <si>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</si>
  <si>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</si>
  <si>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</si>
  <si>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</si>
  <si>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</si>
  <si>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</si>
  <si>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</si>
  <si>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</si>
  <si>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</si>
  <si>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</si>
  <si>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</si>
  <si>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</si>
  <si>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</si>
  <si>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</si>
  <si>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</si>
  <si>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</si>
  <si>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</si>
  <si>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</si>
  <si>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</si>
  <si>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</si>
  <si>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</si>
  <si>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</si>
  <si>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</si>
  <si>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</si>
  <si>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</si>
  <si>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</si>
  <si>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</si>
  <si>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</si>
  <si>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</si>
  <si>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</si>
  <si>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</si>
  <si>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</si>
  <si>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</si>
  <si>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</si>
  <si>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</si>
  <si>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</si>
  <si>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</si>
  <si>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</si>
  <si>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</si>
  <si>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</si>
  <si>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</si>
  <si>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</si>
  <si>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</si>
  <si>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</si>
  <si>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</si>
  <si>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</si>
  <si>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</si>
  <si>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</si>
  <si>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</si>
  <si>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</si>
  <si>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</si>
  <si>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</si>
  <si>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</si>
  <si>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</si>
  <si>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</si>
  <si>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</si>
  <si>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</si>
  <si>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</si>
  <si>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</si>
  <si>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</si>
  <si>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</si>
  <si>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</si>
  <si>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</si>
  <si>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</si>
  <si>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</si>
  <si>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</si>
  <si>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</si>
  <si>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</si>
  <si>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</si>
  <si>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</si>
  <si>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</si>
  <si>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</si>
  <si>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</si>
  <si>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</si>
  <si>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</si>
  <si>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</si>
  <si>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</si>
  <si>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</si>
  <si>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</si>
  <si>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</si>
  <si>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</si>
  <si>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</si>
  <si>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</si>
  <si>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</si>
  <si>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</si>
  <si>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</si>
  <si>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</si>
  <si>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</si>
  <si>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</si>
  <si>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</si>
  <si>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</si>
  <si>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</si>
  <si>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</si>
  <si>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</si>
  <si>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</si>
  <si>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</si>
  <si>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</si>
  <si>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</si>
  <si>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</si>
  <si>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</si>
  <si>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</si>
  <si>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</si>
  <si>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</si>
  <si>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</si>
  <si>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</si>
  <si>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</si>
  <si>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</si>
  <si>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</si>
  <si>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</si>
  <si>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</si>
  <si>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</si>
  <si>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</si>
  <si>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</si>
  <si>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</si>
  <si>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</si>
  <si>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</si>
  <si>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</si>
  <si>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</si>
  <si>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</si>
  <si>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</si>
  <si>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</si>
  <si>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</si>
  <si>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</si>
  <si>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</si>
  <si>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</si>
  <si>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</si>
  <si>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</si>
  <si>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</si>
  <si>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</si>
  <si>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</si>
  <si>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</si>
  <si>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</si>
  <si>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</si>
  <si>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</si>
  <si>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</si>
  <si>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</si>
  <si>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</si>
  <si>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</si>
  <si>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</si>
  <si>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</si>
  <si>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</si>
  <si>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</si>
  <si>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</si>
  <si>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</si>
  <si>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</si>
  <si>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</si>
  <si>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</si>
  <si>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</si>
  <si>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</si>
  <si>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</si>
  <si>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</si>
  <si>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</si>
  <si>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</si>
  <si>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</si>
  <si>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</si>
  <si>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</si>
  <si>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</si>
  <si>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</si>
  <si>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</si>
  <si>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</si>
  <si>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</si>
  <si>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</si>
  <si>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</si>
  <si>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</si>
  <si>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</si>
  <si>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</si>
  <si>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</si>
  <si>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</si>
  <si>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</si>
  <si>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</si>
  <si>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</si>
  <si>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</si>
  <si>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</si>
  <si>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</si>
  <si>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</si>
  <si>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</si>
  <si>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</si>
  <si>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</si>
  <si>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</si>
  <si>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</si>
  <si>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</si>
  <si>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</si>
  <si>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</si>
  <si>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</si>
  <si>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</si>
  <si>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</si>
  <si>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</si>
  <si>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</si>
  <si>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</si>
  <si>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</si>
  <si>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</si>
  <si>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</si>
  <si>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</si>
  <si>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</si>
  <si>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</si>
  <si>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</si>
  <si>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</si>
  <si>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</si>
  <si>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</si>
  <si>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</si>
  <si>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</si>
  <si>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</si>
  <si>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</si>
  <si>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</si>
  <si>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</si>
  <si>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</si>
  <si>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</si>
  <si>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</si>
  <si>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</si>
  <si>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</si>
  <si>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</si>
  <si>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</si>
  <si>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</si>
  <si>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</si>
  <si>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</si>
  <si>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</si>
  <si>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</si>
  <si>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</si>
  <si>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</si>
  <si>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</si>
  <si>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</si>
  <si>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</si>
  <si>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</si>
  <si>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</si>
  <si>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</si>
  <si>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</si>
  <si>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</si>
  <si>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</si>
  <si>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</si>
  <si>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</si>
  <si>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</si>
  <si>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</si>
  <si>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</si>
  <si>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</si>
  <si>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</si>
  <si>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</si>
  <si>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</si>
  <si>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</si>
  <si>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</si>
  <si>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</si>
  <si>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</si>
  <si>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</si>
  <si>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</si>
  <si>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</si>
  <si>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</si>
  <si>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</si>
  <si>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</si>
  <si>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</si>
  <si>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</si>
  <si>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</si>
  <si>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</si>
  <si>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</si>
  <si>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</si>
  <si>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</si>
  <si>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</si>
  <si>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</si>
  <si>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</si>
  <si>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</si>
  <si>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</si>
  <si>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</si>
  <si>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</si>
  <si>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</si>
  <si>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</si>
  <si>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</si>
  <si>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</si>
  <si>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</si>
  <si>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</si>
  <si>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</si>
  <si>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</si>
  <si>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</si>
  <si>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</si>
  <si>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</si>
  <si>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</si>
  <si>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</si>
  <si>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</si>
  <si>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</si>
  <si>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</si>
  <si>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</si>
  <si>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</si>
  <si>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</si>
  <si>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</si>
  <si>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</si>
  <si>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</si>
  <si>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</si>
  <si>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</si>
  <si>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</si>
  <si>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</si>
  <si>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</si>
  <si>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</si>
  <si>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</si>
  <si>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</si>
  <si>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</si>
  <si>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</si>
  <si>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</si>
  <si>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</si>
  <si>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</si>
  <si>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</si>
  <si>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</si>
  <si>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</si>
  <si>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</si>
  <si>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</si>
  <si>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</si>
  <si>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</si>
  <si>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</si>
  <si>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</si>
  <si>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</si>
  <si>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</si>
  <si>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</si>
  <si>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</si>
  <si>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</si>
  <si>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</si>
  <si>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</si>
  <si>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</si>
  <si>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</si>
  <si>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</si>
  <si>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</si>
  <si>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</si>
  <si>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</si>
  <si>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</si>
  <si>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</si>
  <si>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</si>
  <si>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</si>
  <si>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</si>
  <si>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</si>
  <si>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</si>
  <si>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</si>
  <si>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</si>
  <si>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</si>
  <si>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</si>
  <si>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</si>
  <si>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</si>
  <si>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</si>
  <si>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</si>
  <si>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</si>
  <si>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</si>
  <si>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</si>
  <si>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</si>
  <si>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</si>
  <si>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</si>
  <si>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</si>
  <si>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</si>
  <si>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</si>
  <si>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</si>
  <si>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</si>
  <si>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</si>
  <si>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</si>
  <si>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</si>
  <si>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</si>
  <si>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</si>
  <si>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</si>
  <si>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</si>
  <si>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</si>
  <si>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</si>
  <si>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</si>
  <si>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</si>
  <si>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</si>
  <si>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</si>
  <si>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</si>
  <si>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</si>
  <si>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</si>
  <si>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</si>
  <si>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</si>
  <si>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</si>
  <si>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</si>
  <si>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</si>
  <si>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</si>
  <si>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</si>
  <si>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</si>
  <si>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</si>
  <si>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</si>
  <si>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</si>
  <si>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</si>
  <si>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</si>
  <si>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</si>
  <si>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</si>
  <si>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</si>
  <si>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</si>
  <si>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</si>
  <si>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</si>
  <si>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</si>
  <si>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</si>
  <si>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</si>
  <si>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</si>
  <si>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</si>
  <si>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</si>
  <si>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</si>
  <si>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</si>
  <si>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</si>
  <si>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</si>
  <si>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</si>
  <si>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</si>
  <si>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</si>
  <si>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</si>
  <si>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</si>
  <si>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</si>
  <si>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</si>
  <si>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</si>
  <si>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</si>
  <si>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</si>
  <si>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</si>
  <si>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</si>
  <si>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</si>
  <si>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</si>
  <si>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</si>
  <si>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</si>
  <si>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</si>
  <si>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</si>
  <si>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</si>
  <si>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</si>
  <si>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</si>
  <si>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</si>
  <si>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</si>
  <si>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</si>
  <si>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</si>
  <si>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</si>
  <si>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</si>
  <si>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</si>
  <si>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</si>
  <si>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</si>
  <si>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</si>
  <si>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</si>
  <si>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</si>
  <si>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</si>
  <si>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</si>
  <si>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</si>
  <si>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</si>
  <si>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</si>
  <si>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</si>
  <si>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</si>
  <si>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</si>
  <si>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</si>
  <si>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</si>
  <si>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</si>
  <si>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</si>
  <si>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</si>
  <si>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</si>
  <si>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</si>
  <si>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</si>
  <si>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</si>
  <si>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</si>
  <si>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</si>
  <si>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</si>
  <si>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</si>
  <si>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</si>
  <si>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</si>
  <si>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</si>
  <si>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</si>
  <si>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</si>
  <si>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</si>
  <si>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</si>
  <si>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</si>
  <si>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</si>
  <si>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</si>
  <si>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</si>
  <si>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</si>
  <si>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</si>
  <si>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</si>
  <si>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</si>
  <si>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</si>
  <si>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</si>
  <si>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</si>
  <si>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</si>
  <si>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</si>
  <si>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</si>
  <si>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</si>
  <si>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</si>
  <si>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</si>
  <si>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</si>
  <si>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</si>
  <si>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</si>
  <si>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</si>
  <si>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</si>
  <si>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</si>
  <si>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</si>
  <si>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</si>
  <si>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</si>
  <si>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</si>
  <si>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</si>
  <si>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</si>
  <si>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</si>
  <si>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</si>
  <si>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</si>
  <si>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</si>
  <si>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</si>
  <si>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</si>
  <si>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</si>
  <si>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</si>
  <si>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</si>
  <si>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</si>
  <si>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</si>
  <si>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</si>
  <si>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</si>
  <si>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</si>
  <si>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</si>
  <si>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</si>
  <si>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</si>
  <si>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</si>
  <si>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</si>
  <si>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</si>
  <si>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</si>
  <si>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</si>
  <si>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</si>
  <si>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</si>
  <si>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</si>
  <si>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</si>
  <si>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</si>
  <si>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</si>
  <si>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</si>
  <si>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</si>
  <si>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</si>
  <si>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</si>
  <si>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</si>
  <si>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</si>
  <si>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</si>
  <si>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</si>
  <si>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</si>
  <si>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</si>
  <si>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</si>
  <si>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</si>
  <si>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</si>
  <si>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</si>
  <si>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</si>
  <si>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</si>
  <si>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</si>
  <si>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</si>
  <si>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</si>
  <si>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</si>
  <si>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</si>
  <si>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</si>
  <si>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</si>
  <si>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</si>
  <si>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</si>
  <si>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</si>
  <si>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</si>
  <si>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</si>
  <si>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</si>
  <si>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</si>
  <si>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</si>
  <si>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</si>
  <si>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</si>
  <si>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</si>
  <si>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</si>
  <si>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</si>
  <si>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</si>
  <si>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</si>
  <si>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</si>
  <si>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</si>
  <si>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</si>
  <si>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</si>
  <si>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</si>
  <si>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</si>
  <si>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</si>
  <si>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</si>
  <si>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</si>
  <si>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</si>
  <si>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</si>
  <si>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</si>
  <si>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</si>
  <si>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</si>
  <si>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</si>
  <si>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</si>
  <si>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</si>
  <si>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</si>
  <si>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</si>
  <si>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</si>
  <si>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</si>
  <si>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</si>
  <si>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</si>
  <si>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</si>
  <si>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</si>
  <si>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</si>
  <si>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</si>
  <si>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</si>
  <si>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</si>
  <si>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</si>
  <si>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</si>
  <si>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</si>
  <si>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</si>
  <si>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</si>
  <si>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</si>
  <si>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</si>
  <si>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</si>
  <si>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</si>
  <si>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</si>
  <si>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</si>
  <si>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</si>
  <si>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</si>
  <si>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</si>
  <si>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</si>
  <si>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</si>
  <si>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</si>
  <si>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</si>
  <si>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</si>
  <si>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</si>
  <si>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</si>
  <si>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</si>
  <si>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</si>
  <si>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</si>
  <si>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</si>
  <si>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</si>
  <si>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</si>
  <si>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</si>
  <si>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</si>
  <si>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</si>
  <si>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</si>
  <si>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</si>
  <si>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</si>
  <si>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</si>
  <si>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</si>
  <si>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</si>
  <si>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</si>
  <si>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</si>
  <si>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</si>
  <si>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</si>
  <si>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</si>
  <si>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</si>
  <si>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</si>
  <si>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</si>
  <si>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</si>
  <si>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</si>
  <si>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</si>
  <si>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</si>
  <si>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</si>
  <si>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</si>
  <si>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</si>
  <si>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</si>
  <si>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</si>
  <si>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</si>
  <si>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</si>
  <si>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</si>
  <si>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</si>
  <si>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</si>
  <si>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</si>
  <si>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</si>
  <si>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</si>
  <si>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</si>
  <si>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</si>
  <si>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</si>
  <si>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</si>
  <si>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</si>
  <si>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</si>
  <si>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</si>
  <si>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</si>
  <si>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</si>
  <si>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</si>
  <si>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</si>
  <si>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</si>
  <si>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</si>
  <si>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</si>
  <si>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</si>
  <si>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</si>
  <si>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</si>
  <si>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</si>
  <si>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</si>
  <si>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</si>
  <si>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</si>
  <si>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</si>
  <si>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</si>
  <si>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</si>
  <si>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</si>
  <si>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</si>
  <si>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</si>
  <si>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</si>
  <si>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</si>
  <si>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</si>
  <si>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</si>
  <si>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</si>
  <si>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</si>
  <si>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</si>
  <si>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</si>
  <si>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</si>
  <si>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</si>
  <si>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</si>
  <si>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</si>
  <si>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</si>
  <si>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</si>
  <si>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</si>
  <si>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</si>
  <si>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</si>
  <si>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</si>
  <si>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</si>
  <si>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</si>
  <si>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</si>
  <si>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</si>
  <si>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</si>
  <si>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</si>
  <si>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</si>
  <si>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</si>
  <si>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</si>
  <si>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</si>
  <si>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</si>
  <si>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</si>
  <si>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</si>
  <si>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</si>
  <si>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</si>
  <si>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</si>
  <si>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</si>
  <si>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</si>
  <si>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</si>
  <si>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</si>
  <si>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</si>
  <si>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</si>
  <si>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</si>
  <si>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</si>
  <si>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</si>
  <si>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</si>
  <si>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</si>
  <si>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</si>
  <si>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</si>
  <si>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</si>
  <si>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</si>
  <si>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</si>
  <si>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</si>
  <si>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</si>
  <si>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</si>
  <si>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</si>
  <si>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</si>
  <si>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</si>
  <si>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</si>
  <si>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</si>
  <si>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</si>
  <si>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</si>
  <si>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</si>
  <si>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</si>
  <si>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</si>
  <si>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</si>
  <si>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</si>
  <si>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</si>
  <si>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</si>
  <si>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</si>
  <si>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</si>
  <si>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</si>
  <si>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</si>
  <si>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</si>
  <si>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</si>
  <si>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</si>
  <si>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</si>
  <si>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</si>
  <si>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</si>
  <si>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</si>
  <si>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</si>
  <si>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</si>
  <si>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</si>
  <si>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</si>
  <si>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</si>
  <si>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</si>
  <si>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</si>
  <si>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</si>
  <si>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</si>
  <si>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</si>
  <si>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</si>
  <si>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</si>
  <si>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</si>
  <si>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</si>
  <si>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</si>
  <si>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</si>
  <si>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</si>
  <si>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</si>
  <si>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</si>
  <si>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</si>
  <si>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</si>
  <si>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</si>
  <si>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</si>
  <si>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</si>
  <si>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</si>
  <si>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</si>
  <si>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</si>
  <si>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</si>
  <si>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</si>
  <si>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</si>
  <si>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</si>
  <si>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</si>
  <si>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</si>
  <si>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</si>
  <si>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</si>
  <si>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</si>
  <si>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</si>
  <si>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</si>
  <si>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</si>
  <si>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</si>
  <si>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</si>
  <si>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</si>
  <si>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</si>
  <si>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</si>
  <si>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</si>
  <si>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</si>
  <si>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</si>
  <si>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</si>
  <si>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</si>
  <si>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</si>
  <si>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</si>
  <si>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</si>
  <si>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</si>
  <si>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</si>
  <si>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</si>
  <si>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</si>
  <si>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</si>
  <si>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</si>
  <si>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</si>
  <si>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</si>
  <si>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</si>
  <si>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</si>
  <si>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</si>
  <si>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</si>
  <si>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</si>
  <si>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</si>
  <si>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</si>
  <si>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</si>
  <si>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</si>
  <si>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</si>
  <si>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</si>
  <si>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</si>
  <si>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</si>
  <si>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</si>
  <si>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</si>
  <si>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</si>
  <si>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</si>
  <si>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</si>
  <si>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</si>
  <si>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</si>
  <si>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</si>
  <si>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</si>
  <si>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</si>
  <si>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</si>
  <si>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</si>
  <si>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</si>
  <si>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</si>
  <si>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</si>
  <si>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</si>
  <si>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</si>
  <si>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</si>
  <si>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</si>
  <si>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</si>
  <si>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</si>
  <si>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</si>
  <si>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</si>
  <si>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</si>
  <si>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</si>
  <si>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</si>
  <si>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</si>
  <si>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</si>
  <si>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</si>
  <si>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</si>
  <si>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</si>
  <si>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</si>
  <si>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</si>
  <si>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</si>
  <si>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</si>
  <si>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</si>
  <si>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</si>
  <si>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</si>
  <si>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</si>
  <si>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</si>
  <si>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</si>
  <si>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</si>
  <si>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</si>
  <si>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</si>
  <si>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</si>
  <si>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</si>
  <si>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</si>
  <si>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</si>
  <si>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</si>
  <si>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</si>
  <si>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</si>
  <si>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</si>
  <si>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</si>
  <si>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</si>
  <si>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</si>
  <si>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</si>
  <si>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</si>
  <si>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</si>
  <si>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</si>
  <si>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</si>
  <si>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</si>
  <si>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</si>
  <si>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</si>
  <si>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</si>
  <si>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</si>
  <si>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</si>
  <si>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</si>
  <si>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</si>
  <si>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</si>
  <si>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</si>
  <si>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</si>
  <si>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</si>
  <si>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</si>
  <si>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</si>
  <si>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</si>
  <si>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</si>
  <si>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</si>
  <si>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</si>
  <si>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</si>
  <si>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</si>
  <si>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</si>
  <si>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</si>
  <si>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</si>
  <si>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</si>
  <si>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</si>
  <si>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</si>
  <si>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</si>
  <si>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</si>
  <si>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</si>
  <si>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</si>
  <si>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</si>
  <si>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</si>
  <si>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</si>
  <si>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</si>
  <si>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</si>
  <si>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</si>
  <si>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</si>
  <si>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</si>
  <si>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</si>
  <si>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</si>
  <si>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</si>
  <si>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</si>
  <si>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</si>
  <si>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</si>
  <si>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</si>
  <si>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</si>
  <si>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</si>
  <si>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</si>
  <si>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</si>
  <si>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</si>
  <si>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</si>
  <si>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</si>
  <si>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</si>
  <si>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</si>
  <si>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</si>
  <si>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</si>
  <si>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</si>
  <si>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</si>
  <si>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</si>
  <si>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</si>
  <si>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</si>
  <si>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</si>
  <si>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</si>
  <si>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</si>
  <si>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</si>
  <si>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</si>
  <si>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</si>
  <si>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</si>
  <si>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</si>
  <si>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</si>
  <si>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</si>
  <si>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</si>
  <si>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</si>
  <si>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</si>
  <si>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</si>
  <si>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</si>
  <si>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</si>
  <si>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</si>
  <si>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</si>
  <si>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</si>
  <si>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</si>
  <si>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</si>
  <si>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</si>
  <si>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</si>
  <si>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</si>
  <si>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</si>
  <si>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</si>
  <si>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</si>
  <si>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</si>
  <si>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</si>
  <si>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</si>
  <si>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</si>
  <si>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</si>
  <si>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</si>
  <si>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</si>
  <si>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</si>
  <si>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</si>
  <si>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</si>
  <si>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</si>
  <si>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</si>
  <si>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</si>
  <si>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</si>
  <si>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</si>
  <si>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</si>
  <si>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</si>
  <si>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</si>
  <si>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</si>
  <si>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</si>
  <si>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</si>
  <si>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</si>
  <si>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</si>
  <si>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</si>
  <si>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</si>
  <si>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</si>
  <si>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</si>
  <si>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</si>
  <si>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</si>
  <si>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</si>
  <si>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</si>
  <si>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</si>
  <si>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</si>
  <si>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</si>
  <si>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</si>
  <si>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</si>
  <si>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</si>
  <si>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</si>
  <si>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</si>
  <si>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</si>
  <si>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</si>
  <si>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</si>
  <si>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</si>
  <si>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</si>
  <si>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</si>
  <si>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</si>
  <si>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</si>
  <si>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</si>
  <si>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</si>
  <si>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</si>
  <si>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</si>
  <si>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</si>
  <si>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</si>
  <si>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</si>
  <si>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</si>
  <si>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</si>
  <si>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</si>
  <si>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</si>
  <si>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</si>
  <si>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</si>
  <si>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</si>
  <si>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</si>
  <si>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</si>
  <si>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</si>
  <si>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</si>
  <si>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</si>
  <si>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</si>
  <si>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</si>
  <si>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</si>
  <si>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</si>
  <si>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</si>
  <si>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</si>
  <si>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</si>
  <si>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</si>
  <si>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</si>
  <si>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</si>
  <si>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</si>
  <si>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</si>
  <si>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</si>
  <si>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</si>
  <si>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</si>
  <si>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</si>
  <si>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</si>
  <si>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</si>
  <si>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</si>
  <si>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</si>
  <si>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</si>
  <si>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</si>
  <si>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</si>
  <si>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</si>
  <si>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</si>
  <si>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</si>
  <si>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</si>
  <si>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</si>
  <si>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</si>
  <si>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</si>
  <si>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</si>
  <si>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</si>
  <si>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</si>
  <si>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</si>
  <si>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</si>
  <si>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</si>
  <si>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</si>
  <si>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</si>
  <si>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</si>
  <si>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</si>
  <si>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</si>
  <si>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</si>
  <si>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</si>
  <si>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</si>
  <si>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</si>
  <si>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</si>
  <si>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</si>
  <si>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</si>
  <si>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</si>
  <si>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</si>
  <si>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</si>
  <si>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</si>
  <si>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</si>
  <si>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</si>
  <si>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</si>
  <si>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</si>
  <si>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</si>
  <si>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</si>
  <si>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</si>
  <si>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</si>
  <si>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</si>
  <si>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</si>
  <si>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</si>
  <si>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</si>
  <si>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</si>
  <si>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</si>
  <si>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</si>
  <si>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</si>
  <si>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</si>
  <si>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</si>
  <si>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</si>
  <si>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</si>
  <si>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</si>
  <si>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</si>
  <si>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</si>
  <si>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</si>
  <si>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</si>
  <si>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</si>
  <si>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</si>
  <si>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</si>
  <si>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</si>
  <si>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</si>
  <si>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</si>
  <si>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</si>
  <si>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</si>
  <si>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</si>
  <si>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</si>
  <si>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</si>
  <si>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</si>
  <si>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</si>
  <si>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</si>
  <si>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</si>
  <si>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</si>
  <si>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</si>
  <si>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</si>
  <si>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</si>
  <si>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</si>
  <si>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</si>
  <si>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</si>
  <si>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</si>
  <si>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</si>
  <si>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</si>
  <si>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</si>
  <si>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</si>
  <si>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</si>
  <si>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</si>
  <si>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</si>
  <si>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</si>
  <si>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</si>
  <si>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</si>
  <si>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</si>
  <si>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</si>
  <si>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</si>
  <si>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</si>
  <si>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</si>
  <si>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</si>
  <si>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</si>
  <si>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</si>
  <si>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</si>
  <si>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</si>
  <si>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</si>
  <si>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</si>
  <si>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</si>
  <si>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</si>
  <si>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</si>
  <si>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</si>
  <si>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</si>
  <si>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</si>
  <si>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</si>
  <si>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</si>
  <si>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</si>
  <si>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</si>
  <si>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</si>
  <si>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</si>
  <si>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</si>
  <si>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</si>
  <si>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</si>
  <si>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</si>
  <si>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</si>
  <si>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</si>
  <si>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</si>
  <si>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</si>
  <si>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</si>
  <si>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</si>
  <si>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</si>
  <si>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</si>
  <si>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</si>
  <si>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</si>
  <si>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</si>
  <si>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</si>
  <si>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</si>
  <si>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</si>
  <si>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</si>
  <si>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</si>
  <si>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</si>
  <si>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</si>
  <si>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</si>
  <si>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</si>
  <si>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</si>
  <si>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</si>
  <si>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</si>
  <si>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</si>
  <si>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</si>
  <si>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</si>
  <si>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</si>
  <si>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</si>
  <si>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</si>
  <si>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</si>
  <si>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</si>
  <si>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</si>
  <si>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</si>
  <si>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</si>
  <si>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</si>
  <si>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</si>
  <si>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</si>
  <si>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</si>
  <si>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</si>
  <si>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</si>
  <si>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</si>
  <si>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</si>
  <si>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</si>
  <si>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</si>
  <si>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</si>
  <si>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</si>
  <si>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</si>
  <si>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</si>
  <si>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</si>
  <si>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</si>
  <si>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</si>
  <si>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</si>
  <si>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</si>
  <si>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</si>
  <si>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</si>
  <si>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</si>
  <si>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</si>
  <si>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</si>
  <si>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</si>
  <si>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</si>
  <si>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</si>
  <si>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</si>
  <si>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</si>
  <si>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</si>
  <si>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</si>
  <si>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</si>
  <si>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</si>
  <si>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</si>
  <si>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</si>
  <si>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</si>
  <si>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</si>
  <si>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</si>
  <si>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</si>
  <si>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</si>
  <si>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</si>
  <si>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</si>
  <si>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</si>
  <si>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</si>
  <si>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</si>
  <si>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</si>
  <si>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</si>
  <si>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</si>
  <si>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</si>
  <si>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</si>
  <si>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</si>
  <si>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</si>
  <si>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</si>
  <si>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</si>
  <si>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</si>
  <si>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</si>
  <si>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</si>
  <si>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</si>
  <si>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</si>
  <si>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</si>
  <si>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</si>
  <si>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</si>
  <si>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</si>
  <si>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</si>
  <si>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</si>
  <si>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</si>
  <si>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</si>
  <si>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</si>
  <si>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</si>
  <si>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</si>
  <si>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</si>
  <si>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</si>
  <si>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</si>
  <si>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</si>
  <si>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</si>
  <si>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</si>
  <si>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</si>
  <si>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</si>
  <si>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</si>
  <si>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</si>
  <si>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</si>
  <si>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</si>
  <si>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</si>
  <si>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</si>
  <si>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</si>
  <si>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</si>
  <si>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</si>
  <si>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</si>
  <si>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</si>
  <si>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</si>
  <si>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</si>
  <si>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</si>
  <si>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</si>
  <si>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</si>
  <si>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</si>
  <si>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</si>
  <si>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</si>
  <si>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</si>
  <si>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</si>
  <si>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</si>
  <si>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</si>
  <si>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</si>
  <si>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</si>
  <si>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</si>
  <si>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</si>
  <si>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</si>
  <si>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</si>
  <si>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</si>
  <si>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</si>
  <si>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</si>
  <si>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</si>
  <si>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</si>
  <si>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</si>
  <si>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</si>
  <si>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</si>
  <si>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</si>
  <si>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</si>
  <si>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</si>
  <si>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</si>
  <si>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</si>
  <si>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</si>
  <si>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</si>
  <si>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</si>
  <si>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</si>
  <si>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</si>
  <si>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</si>
  <si>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</si>
  <si>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</si>
  <si>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</si>
  <si>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</si>
  <si>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</si>
  <si>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</si>
  <si>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</si>
  <si>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</si>
  <si>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</si>
  <si>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</si>
  <si>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</si>
  <si>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</si>
  <si>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</si>
  <si>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</si>
  <si>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</si>
  <si>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</si>
  <si>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</si>
  <si>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</si>
  <si>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</si>
  <si>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</si>
  <si>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</si>
  <si>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</si>
  <si>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</si>
  <si>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</si>
  <si>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</si>
  <si>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</si>
  <si>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</si>
  <si>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</si>
  <si>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</si>
  <si>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</si>
  <si>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</si>
  <si>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</si>
  <si>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</si>
  <si>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</si>
  <si>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</si>
  <si>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</si>
  <si>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</si>
  <si>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</si>
  <si>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</si>
  <si>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</si>
  <si>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</si>
  <si>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</si>
  <si>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</si>
  <si>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</si>
  <si>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</si>
  <si>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</si>
  <si>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</si>
  <si>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</si>
  <si>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</si>
  <si>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</si>
  <si>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</si>
  <si>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</si>
  <si>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</si>
  <si>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</si>
  <si>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</si>
  <si>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</si>
  <si>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</si>
  <si>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</si>
  <si>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</si>
  <si>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</si>
  <si>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</si>
  <si>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</si>
  <si>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</si>
  <si>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</si>
  <si>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</si>
  <si>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</si>
  <si>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</si>
  <si>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</si>
  <si>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</si>
  <si>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</si>
  <si>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</si>
  <si>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</si>
  <si>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</si>
  <si>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</si>
  <si>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</si>
  <si>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</si>
  <si>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</si>
  <si>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</si>
  <si>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</si>
  <si>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</si>
  <si>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</si>
  <si>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</si>
  <si>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</si>
  <si>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</si>
  <si>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</si>
  <si>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</si>
  <si>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</si>
  <si>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</si>
  <si>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</si>
  <si>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</si>
  <si>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</si>
  <si>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</si>
  <si>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</si>
  <si>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</si>
  <si>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</si>
  <si>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</si>
  <si>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</si>
  <si>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</si>
  <si>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</si>
  <si>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</si>
  <si>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</si>
  <si>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</si>
  <si>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</si>
  <si>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</si>
  <si>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</si>
  <si>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</si>
  <si>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</si>
  <si>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</si>
  <si>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</si>
  <si>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</si>
  <si>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</si>
  <si>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</si>
  <si>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</si>
  <si>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</si>
  <si>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</si>
  <si>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</si>
  <si>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</si>
  <si>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</si>
  <si>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</si>
  <si>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</si>
  <si>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</si>
  <si>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</si>
  <si>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</si>
  <si>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</si>
  <si>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</si>
  <si>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</si>
  <si>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</si>
  <si>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</si>
  <si>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</si>
  <si>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</si>
  <si>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</si>
  <si>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</si>
  <si>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</si>
  <si>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</si>
  <si>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</si>
  <si>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</si>
  <si>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</si>
  <si>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</si>
  <si>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</si>
  <si>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</si>
  <si>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</si>
  <si>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</si>
  <si>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</si>
  <si>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</si>
  <si>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</si>
  <si>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</si>
  <si>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</si>
  <si>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</si>
  <si>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</si>
  <si>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</si>
  <si>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</si>
  <si>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</si>
  <si>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</si>
  <si>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</si>
  <si>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</si>
  <si>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</si>
  <si>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</si>
  <si>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</si>
  <si>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</si>
  <si>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</si>
  <si>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</si>
  <si>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</si>
  <si>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</si>
  <si>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</si>
  <si>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</si>
  <si>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</si>
  <si>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</si>
  <si>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</si>
  <si>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</si>
  <si>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</si>
  <si>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</si>
  <si>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</si>
  <si>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</si>
  <si>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</si>
  <si>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</si>
  <si>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</si>
  <si>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</si>
  <si>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</si>
  <si>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</si>
  <si>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</si>
  <si>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</si>
  <si>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</si>
  <si>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</si>
  <si>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</si>
  <si>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</si>
  <si>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</si>
  <si>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</si>
  <si>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</si>
  <si>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</si>
  <si>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</si>
  <si>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</si>
  <si>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</si>
  <si>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</si>
  <si>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</si>
  <si>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</si>
  <si>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</si>
  <si>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</si>
  <si>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</si>
  <si>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</si>
  <si>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</si>
  <si>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</si>
  <si>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</si>
  <si>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</si>
  <si>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</si>
  <si>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</si>
  <si>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</si>
  <si>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</si>
  <si>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</si>
  <si>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</si>
  <si>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</si>
  <si>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</si>
  <si>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</si>
  <si>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</si>
  <si>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</si>
  <si>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</si>
  <si>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</si>
  <si>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</si>
  <si>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</si>
  <si>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</si>
  <si>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</si>
  <si>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</si>
  <si>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</si>
  <si>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</si>
  <si>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</si>
  <si>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</si>
  <si>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</si>
  <si>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</si>
  <si>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</si>
  <si>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</si>
  <si>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</si>
  <si>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</si>
  <si>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</si>
  <si>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</si>
  <si>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</si>
  <si>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</si>
  <si>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</si>
  <si>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</si>
  <si>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</si>
  <si>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</si>
  <si>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</si>
  <si>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</si>
  <si>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</si>
  <si>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</si>
  <si>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</si>
  <si>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</si>
  <si>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</si>
  <si>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</si>
  <si>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</si>
  <si>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</si>
  <si>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</si>
  <si>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</si>
  <si>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</si>
  <si>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</si>
  <si>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</si>
  <si>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</si>
  <si>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</si>
  <si>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</si>
  <si>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</si>
  <si>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</si>
  <si>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</si>
  <si>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</si>
  <si>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</si>
  <si>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</si>
  <si>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</si>
  <si>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</si>
  <si>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</si>
  <si>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</si>
  <si>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</si>
  <si>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</si>
  <si>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</si>
  <si>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</si>
  <si>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</si>
  <si>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</si>
  <si>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</si>
  <si>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</si>
  <si>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</si>
  <si>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</si>
  <si>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</si>
  <si>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</si>
  <si>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</si>
  <si>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</si>
  <si>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</si>
  <si>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</si>
  <si>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</si>
  <si>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</si>
  <si>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</si>
  <si>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</si>
  <si>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</si>
  <si>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</si>
  <si>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</si>
  <si>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</si>
  <si>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</si>
  <si>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</si>
  <si>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</si>
  <si>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</si>
  <si>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</si>
  <si>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</si>
  <si>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</si>
  <si>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</si>
  <si>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</si>
  <si>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</si>
  <si>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</si>
  <si>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</si>
  <si>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</si>
  <si>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</si>
  <si>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</si>
  <si>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</si>
  <si>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</si>
  <si>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</si>
  <si>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</si>
  <si>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</si>
  <si>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</si>
  <si>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</si>
  <si>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</si>
  <si>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</si>
  <si>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</si>
  <si>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</si>
  <si>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</si>
  <si>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</si>
  <si>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</si>
  <si>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</si>
  <si>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</si>
  <si>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</si>
  <si>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</si>
  <si>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</si>
  <si>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</si>
  <si>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</si>
  <si>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</si>
  <si>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</si>
  <si>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</si>
  <si>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</si>
  <si>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</si>
  <si>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</si>
  <si>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</si>
  <si>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</si>
  <si>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</si>
  <si>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</si>
  <si>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</si>
  <si>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</si>
  <si>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</si>
  <si>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</si>
  <si>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</si>
  <si>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</si>
  <si>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</si>
  <si>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</si>
  <si>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</si>
  <si>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</si>
  <si>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</si>
  <si>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</si>
  <si>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</si>
  <si>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</si>
  <si>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</si>
  <si>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</si>
  <si>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</si>
  <si>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</si>
  <si>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</si>
  <si>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</si>
  <si>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</si>
  <si>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</si>
  <si>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</si>
  <si>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</si>
  <si>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</si>
  <si>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</si>
  <si>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</si>
  <si>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</si>
  <si>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</si>
  <si>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</si>
  <si>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</si>
  <si>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</si>
  <si>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</si>
  <si>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</si>
  <si>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</si>
  <si>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</si>
  <si>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</si>
  <si>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</si>
  <si>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</si>
  <si>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</si>
  <si>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</si>
  <si>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</si>
  <si>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</si>
  <si>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</si>
  <si>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</si>
  <si>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</si>
  <si>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</si>
  <si>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</si>
  <si>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</si>
  <si>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</si>
  <si>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</si>
  <si>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</si>
  <si>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</si>
  <si>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</si>
  <si>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</si>
  <si>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</si>
  <si>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</si>
  <si>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</si>
  <si>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</si>
  <si>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</si>
  <si>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</si>
  <si>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</si>
  <si>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</si>
  <si>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</si>
  <si>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</si>
  <si>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</si>
  <si>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</si>
  <si>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</si>
  <si>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</si>
  <si>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</si>
  <si>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</si>
  <si>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</si>
  <si>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</si>
  <si>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</si>
  <si>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</si>
  <si>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</si>
  <si>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</si>
  <si>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</si>
  <si>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</si>
  <si>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</si>
  <si>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</si>
  <si>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</si>
  <si>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</si>
  <si>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</si>
  <si>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</si>
  <si>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</si>
  <si>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</si>
  <si>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</si>
  <si>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</si>
  <si>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</si>
  <si>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</si>
  <si>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</si>
  <si>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</si>
  <si>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</si>
  <si>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</si>
  <si>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</si>
  <si>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</si>
  <si>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</si>
  <si>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</si>
  <si>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</si>
  <si>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</si>
  <si>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</si>
  <si>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</si>
  <si>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</si>
  <si>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</si>
  <si>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</si>
  <si>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</si>
  <si>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</si>
  <si>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</si>
  <si>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</si>
  <si>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</si>
  <si>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</si>
  <si>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</si>
  <si>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</si>
  <si>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</si>
  <si>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</si>
  <si>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</si>
  <si>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</si>
  <si>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</si>
  <si>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</si>
  <si>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</si>
  <si>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</si>
  <si>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</si>
  <si>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</si>
  <si>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</si>
  <si>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</si>
  <si>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</si>
  <si>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</si>
  <si>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</si>
  <si>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</si>
  <si>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</si>
  <si>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</si>
  <si>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</si>
  <si>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</si>
  <si>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</si>
  <si>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</si>
  <si>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</si>
  <si>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</si>
  <si>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</si>
  <si>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</si>
  <si>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</si>
  <si>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</si>
  <si>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</si>
  <si>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</si>
  <si>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</si>
  <si>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</si>
  <si>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</si>
  <si>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</si>
  <si>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</si>
  <si>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</si>
  <si>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</si>
  <si>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</si>
  <si>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</si>
  <si>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</si>
  <si>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</si>
  <si>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</si>
  <si>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</si>
  <si>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</si>
  <si>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</si>
  <si>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</si>
  <si>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</si>
  <si>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</si>
  <si>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</si>
  <si>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</si>
  <si>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</si>
  <si>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</si>
  <si>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</si>
  <si>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</si>
  <si>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</si>
  <si>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</si>
  <si>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</si>
  <si>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</si>
  <si>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</si>
  <si>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</si>
  <si>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</si>
  <si>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</si>
  <si>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</si>
  <si>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</si>
  <si>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</si>
  <si>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</si>
  <si>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</si>
  <si>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</si>
  <si>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</si>
  <si>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</si>
  <si>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</si>
  <si>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</si>
  <si>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</si>
  <si>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</si>
  <si>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</si>
  <si>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</si>
  <si>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</si>
  <si>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</si>
  <si>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</si>
  <si>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</si>
  <si>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</si>
  <si>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</si>
  <si>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</si>
  <si>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</si>
  <si>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</si>
  <si>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</si>
  <si>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</si>
  <si>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</si>
  <si>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</si>
  <si>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</si>
  <si>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</si>
  <si>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</si>
  <si>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</si>
  <si>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</si>
  <si>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</si>
  <si>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</si>
  <si>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</si>
  <si>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</si>
  <si>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</si>
  <si>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</si>
  <si>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</si>
  <si>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</si>
  <si>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</si>
  <si>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</si>
  <si>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</si>
  <si>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</si>
  <si>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</si>
  <si>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</si>
  <si>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</si>
  <si>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</si>
  <si>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</si>
  <si>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</si>
  <si>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</si>
  <si>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</si>
  <si>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</si>
  <si>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</si>
  <si>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</si>
  <si>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</si>
  <si>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</si>
  <si>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</si>
  <si>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</si>
  <si>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</si>
  <si>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</si>
  <si>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</si>
  <si>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</si>
  <si>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</si>
  <si>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</si>
  <si>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</si>
  <si>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</si>
  <si>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</si>
  <si>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</si>
  <si>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</si>
  <si>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</si>
  <si>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</si>
  <si>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</si>
  <si>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</si>
  <si>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</si>
  <si>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</si>
  <si>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</si>
  <si>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</si>
  <si>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</si>
  <si>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</si>
  <si>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</si>
  <si>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</si>
  <si>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</si>
  <si>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</si>
  <si>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</si>
  <si>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</si>
  <si>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</si>
  <si>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</si>
  <si>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</si>
  <si>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</si>
  <si>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</si>
  <si>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</si>
  <si>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</si>
  <si>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</si>
  <si>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</si>
  <si>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</si>
  <si>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</si>
  <si>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</si>
  <si>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</si>
  <si>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</si>
  <si>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</si>
  <si>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</si>
  <si>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</si>
  <si>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</si>
  <si>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</si>
  <si>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</si>
  <si>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</si>
  <si>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</si>
  <si>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</si>
  <si>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</si>
  <si>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</si>
  <si>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</si>
  <si>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</si>
  <si>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</si>
  <si>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</si>
  <si>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</si>
  <si>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</si>
  <si>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</si>
  <si>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</si>
  <si>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</si>
  <si>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</si>
  <si>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</si>
  <si>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</si>
  <si>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</si>
  <si>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</si>
  <si>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</si>
  <si>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</si>
  <si>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</si>
  <si>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</si>
  <si>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</si>
  <si>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</si>
  <si>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</si>
  <si>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</si>
  <si>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</si>
  <si>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</si>
  <si>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</si>
  <si>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</si>
  <si>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</si>
  <si>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</si>
  <si>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</si>
  <si>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</si>
  <si>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</si>
  <si>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</si>
  <si>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</si>
  <si>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</si>
  <si>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</si>
  <si>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</si>
  <si>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</si>
  <si>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</si>
  <si>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</si>
  <si>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</si>
  <si>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</si>
  <si>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</si>
  <si>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</si>
  <si>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</si>
  <si>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</si>
  <si>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</si>
  <si>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</si>
  <si>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</si>
  <si>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</si>
  <si>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</si>
  <si>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</si>
  <si>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</si>
  <si>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</si>
  <si>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</si>
  <si>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</si>
  <si>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</si>
  <si>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</si>
  <si>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</si>
  <si>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</si>
  <si>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</si>
  <si>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</si>
  <si>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</si>
  <si>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</si>
  <si>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</si>
  <si>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</si>
  <si>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</si>
  <si>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</si>
  <si>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</si>
  <si>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</si>
  <si>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</si>
  <si>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</si>
  <si>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</si>
  <si>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</si>
  <si>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</si>
  <si>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</si>
  <si>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</si>
  <si>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</si>
  <si>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</si>
  <si>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</si>
  <si>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</si>
  <si>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</si>
  <si>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</si>
  <si>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</si>
  <si>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</si>
  <si>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</si>
  <si>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</si>
  <si>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</si>
  <si>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</si>
  <si>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</si>
  <si>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</si>
  <si>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</si>
  <si>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</si>
  <si>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</si>
  <si>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</si>
  <si>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</si>
  <si>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</si>
  <si>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</si>
  <si>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</si>
  <si>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</si>
  <si>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</si>
  <si>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</si>
  <si>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</si>
  <si>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</si>
  <si>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</si>
  <si>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</si>
  <si>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</si>
  <si>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</si>
  <si>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</si>
  <si>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</si>
  <si>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</si>
  <si>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</si>
  <si>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</si>
  <si>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</si>
  <si>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</si>
  <si>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</si>
  <si>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</si>
  <si>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</si>
  <si>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</si>
  <si>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</si>
  <si>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</si>
  <si>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</si>
  <si>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</si>
  <si>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</si>
  <si>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</si>
  <si>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</si>
  <si>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</si>
  <si>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</si>
  <si>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</si>
  <si>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</si>
  <si>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</si>
  <si>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</si>
  <si>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</si>
  <si>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</si>
  <si>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</si>
  <si>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</si>
  <si>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</si>
  <si>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</si>
  <si>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</si>
  <si>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</si>
  <si>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</si>
  <si>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</si>
  <si>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</si>
  <si>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</si>
  <si>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</si>
  <si>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</si>
  <si>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</si>
  <si>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</si>
  <si>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</si>
  <si>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</si>
  <si>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</si>
  <si>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</si>
  <si>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</si>
  <si>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</si>
  <si>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</si>
  <si>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</si>
  <si>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</si>
  <si>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</si>
  <si>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</si>
  <si>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</si>
  <si>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</si>
  <si>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</si>
  <si>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</si>
  <si>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</si>
  <si>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</si>
  <si>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</si>
  <si>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</si>
  <si>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</si>
  <si>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</si>
  <si>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</si>
  <si>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</si>
  <si>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</si>
  <si>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</si>
  <si>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</si>
  <si>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</si>
  <si>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</si>
  <si>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</si>
  <si>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</si>
  <si>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</si>
  <si>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</si>
  <si>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</si>
  <si>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</si>
  <si>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</si>
  <si>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</si>
  <si>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</si>
  <si>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</si>
  <si>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</si>
  <si>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</si>
  <si>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</si>
  <si>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</si>
  <si>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</si>
  <si>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</si>
  <si>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</si>
  <si>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</si>
  <si>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</si>
  <si>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</si>
  <si>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</si>
  <si>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</si>
  <si>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</si>
  <si>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</si>
  <si>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</si>
  <si>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</si>
  <si>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</si>
  <si>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</si>
  <si>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</si>
  <si>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</si>
  <si>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</si>
  <si>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</si>
  <si>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</si>
  <si>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</si>
  <si>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</si>
  <si>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</si>
  <si>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</si>
  <si>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</si>
  <si>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</si>
  <si>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</si>
  <si>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</si>
  <si>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</si>
  <si>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</si>
  <si>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</si>
  <si>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</si>
  <si>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</si>
  <si>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</si>
  <si>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</si>
  <si>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</si>
  <si>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</si>
  <si>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</si>
  <si>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</si>
  <si>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</si>
  <si>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</si>
  <si>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</si>
  <si>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</si>
  <si>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</si>
  <si>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</si>
  <si>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</si>
  <si>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</si>
  <si>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</si>
  <si>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</si>
  <si>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</si>
  <si>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</si>
  <si>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</si>
  <si>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</si>
  <si>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</si>
  <si>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</si>
  <si>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</si>
  <si>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</si>
  <si>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</si>
  <si>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</si>
  <si>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</si>
  <si>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</si>
  <si>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</si>
  <si>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</si>
  <si>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</si>
  <si>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</si>
  <si>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</si>
  <si>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</si>
  <si>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</si>
  <si>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</si>
  <si>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</si>
  <si>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</si>
  <si>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</si>
  <si>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</si>
  <si>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</si>
  <si>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</si>
  <si>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</si>
  <si>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</si>
  <si>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</si>
  <si>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</si>
  <si>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</si>
  <si>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</si>
  <si>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</si>
  <si>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</si>
  <si>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</si>
  <si>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</si>
  <si>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</si>
  <si>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</si>
  <si>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</si>
  <si>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</si>
  <si>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</si>
  <si>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</si>
  <si>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</si>
  <si>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</si>
  <si>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</si>
  <si>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</si>
  <si>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</si>
  <si>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</si>
  <si>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</si>
  <si>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</si>
  <si>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</si>
  <si>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</si>
  <si>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</si>
  <si>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</si>
  <si>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</si>
  <si>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</si>
  <si>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</si>
  <si>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</si>
  <si>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</si>
  <si>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</si>
  <si>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</si>
  <si>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</si>
  <si>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</si>
  <si>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</si>
  <si>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</si>
  <si>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</si>
  <si>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</si>
  <si>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</si>
  <si>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</si>
  <si>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</si>
  <si>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</si>
  <si>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</si>
  <si>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</si>
  <si>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</si>
  <si>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</si>
  <si>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</si>
  <si>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</si>
  <si>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</si>
  <si>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</si>
  <si>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</si>
  <si>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</si>
  <si>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</si>
  <si>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</si>
  <si>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</si>
  <si>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</si>
  <si>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</si>
  <si>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</si>
  <si>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</si>
  <si>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</si>
  <si>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</si>
  <si>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</si>
  <si>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</si>
  <si>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</si>
  <si>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</si>
  <si>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</si>
  <si>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</si>
  <si>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</si>
  <si>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</si>
  <si>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</si>
  <si>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</si>
  <si>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</si>
  <si>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</si>
  <si>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</si>
  <si>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</si>
  <si>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</si>
  <si>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</si>
  <si>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</si>
  <si>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</si>
  <si>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</si>
  <si>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</si>
  <si>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</si>
  <si>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</si>
  <si>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</si>
  <si>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</si>
  <si>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</si>
  <si>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</si>
  <si>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</si>
  <si>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</si>
  <si>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</si>
  <si>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</si>
  <si>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</si>
  <si>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</si>
  <si>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</si>
  <si>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</si>
  <si>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</si>
  <si>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</si>
  <si>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</si>
  <si>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</si>
  <si>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</si>
  <si>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</si>
  <si>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</si>
  <si>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</si>
  <si>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</si>
  <si>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</si>
  <si>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</si>
  <si>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</si>
  <si>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</si>
  <si>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</si>
  <si>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</si>
  <si>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</si>
  <si>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</si>
  <si>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</si>
  <si>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</si>
  <si>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</si>
  <si>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</si>
  <si>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</si>
  <si>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</si>
  <si>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</si>
  <si>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</si>
  <si>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</si>
  <si>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</si>
  <si>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</si>
  <si>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</si>
  <si>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</si>
  <si>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</si>
  <si>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</si>
  <si>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</si>
  <si>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</si>
  <si>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</si>
  <si>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</si>
  <si>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</si>
  <si>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</si>
  <si>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</si>
  <si>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</si>
  <si>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</si>
  <si>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</si>
  <si>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</si>
  <si>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</si>
  <si>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</si>
  <si>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</si>
  <si>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</si>
  <si>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</si>
  <si>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</si>
  <si>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</si>
  <si>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</si>
  <si>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</si>
  <si>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</si>
  <si>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</si>
  <si>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</si>
  <si>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</si>
  <si>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</si>
  <si>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</si>
  <si>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</si>
  <si>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</si>
  <si>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</si>
  <si>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</si>
  <si>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</si>
  <si>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</si>
  <si>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</si>
  <si>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</si>
  <si>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</si>
  <si>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</si>
  <si>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</si>
  <si>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</si>
  <si>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</si>
  <si>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</si>
  <si>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</si>
  <si>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</si>
  <si>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</si>
  <si>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</si>
  <si>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</si>
  <si>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</si>
  <si>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</si>
  <si>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</si>
  <si>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</si>
  <si>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</si>
  <si>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</si>
  <si>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</si>
  <si>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</si>
  <si>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</si>
  <si>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</si>
  <si>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</si>
  <si>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</si>
  <si>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</si>
  <si>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</si>
  <si>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</si>
  <si>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</si>
  <si>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</si>
  <si>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</si>
  <si>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</si>
  <si>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</si>
  <si>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</si>
  <si>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</si>
  <si>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</si>
  <si>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</si>
  <si>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</si>
  <si>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</si>
  <si>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</si>
  <si>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</si>
  <si>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</si>
  <si>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</si>
  <si>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</si>
  <si>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</si>
  <si>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</si>
  <si>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</si>
  <si>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</si>
  <si>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</si>
  <si>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</si>
  <si>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</si>
  <si>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</si>
  <si>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</si>
  <si>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</si>
  <si>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</si>
  <si>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</si>
  <si>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</si>
  <si>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</si>
  <si>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</si>
  <si>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</si>
  <si>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</si>
  <si>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</si>
  <si>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</si>
  <si>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</si>
  <si>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</si>
  <si>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</si>
  <si>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</si>
  <si>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</si>
  <si>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</si>
  <si>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</si>
  <si>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</si>
  <si>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</si>
  <si>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</si>
  <si>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</si>
  <si>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</si>
  <si>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</si>
  <si>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</si>
  <si>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</si>
  <si>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</si>
  <si>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</si>
  <si>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</si>
  <si>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</si>
  <si>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</si>
  <si>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</si>
  <si>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</si>
  <si>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</si>
  <si>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</si>
  <si>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</si>
  <si>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</si>
  <si>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</si>
  <si>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</si>
  <si>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</si>
  <si>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</si>
  <si>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</si>
  <si>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</si>
  <si>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</si>
  <si>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</si>
  <si>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</si>
  <si>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</si>
  <si>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</si>
  <si>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</si>
  <si>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</si>
  <si>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</si>
  <si>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</si>
  <si>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</si>
  <si>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</si>
  <si>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</si>
  <si>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</si>
  <si>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</si>
  <si>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</si>
  <si>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</si>
  <si>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</si>
  <si>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</si>
  <si>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</si>
  <si>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</si>
  <si>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</si>
  <si>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</si>
  <si>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</si>
  <si>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</si>
  <si>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</si>
  <si>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</si>
  <si>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</si>
  <si>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</si>
  <si>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</si>
  <si>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</si>
  <si>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</si>
  <si>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</si>
  <si>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</si>
  <si>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</si>
  <si>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</si>
  <si>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</si>
  <si>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</si>
  <si>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</si>
  <si>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</si>
  <si>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</si>
  <si>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</si>
  <si>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</si>
  <si>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</si>
  <si>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</si>
  <si>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</si>
  <si>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</si>
  <si>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</si>
  <si>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</si>
  <si>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</si>
  <si>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</si>
  <si>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</si>
  <si>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</si>
  <si>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</si>
  <si>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</si>
  <si>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</si>
  <si>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</si>
  <si>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</si>
  <si>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</si>
  <si>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</si>
  <si>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</si>
  <si>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</si>
  <si>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</si>
  <si>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</si>
  <si>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</si>
  <si>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</si>
  <si>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</si>
  <si>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</si>
  <si>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</si>
  <si>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</si>
  <si>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</si>
  <si>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</si>
  <si>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</si>
  <si>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</si>
  <si>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</si>
  <si>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</si>
  <si>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</si>
  <si>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</si>
  <si>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</si>
  <si>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</si>
  <si>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</si>
  <si>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</si>
  <si>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</si>
  <si>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</si>
  <si>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</si>
  <si>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</si>
  <si>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</si>
  <si>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</si>
  <si>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</si>
  <si>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</si>
  <si>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</si>
  <si>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</si>
  <si>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</si>
  <si>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</si>
  <si>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</si>
  <si>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</si>
  <si>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</si>
  <si>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</si>
  <si>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</si>
  <si>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</si>
  <si>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</si>
  <si>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</si>
  <si>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</si>
  <si>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</si>
  <si>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</si>
  <si>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</si>
  <si>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</si>
  <si>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</si>
  <si>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</si>
  <si>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</si>
  <si>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</si>
  <si>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</si>
  <si>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</si>
  <si>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</si>
  <si>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</si>
  <si>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</si>
  <si>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</si>
  <si>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</si>
  <si>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</si>
  <si>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</si>
  <si>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</si>
  <si>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</si>
  <si>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</si>
  <si>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</si>
  <si>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</si>
  <si>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</si>
  <si>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</si>
  <si>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</si>
  <si>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</si>
  <si>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</si>
  <si>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</si>
  <si>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</si>
  <si>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</si>
  <si>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</si>
  <si>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</si>
  <si>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</si>
  <si>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</si>
  <si>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</si>
  <si>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</si>
  <si>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</si>
  <si>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</si>
  <si>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</si>
  <si>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</si>
  <si>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</si>
  <si>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</si>
  <si>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</si>
  <si>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</si>
  <si>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</si>
  <si>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</si>
  <si>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</si>
  <si>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</si>
  <si>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</si>
  <si>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</si>
  <si>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</si>
  <si>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</si>
  <si>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</si>
  <si>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</si>
  <si>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</si>
  <si>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</si>
  <si>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</si>
  <si>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</si>
  <si>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</si>
  <si>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</si>
  <si>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</si>
  <si>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</si>
  <si>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</si>
  <si>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</si>
  <si>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</si>
  <si>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</si>
  <si>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</si>
  <si>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</si>
  <si>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</si>
  <si>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</si>
  <si>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</si>
  <si>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</si>
  <si>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</si>
  <si>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</si>
  <si>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</si>
  <si>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</si>
  <si>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</si>
  <si>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</si>
  <si>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</si>
  <si>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</si>
  <si>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</si>
  <si>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</si>
  <si>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</si>
  <si>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</si>
  <si>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</si>
  <si>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</si>
  <si>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</si>
  <si>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</si>
  <si>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</si>
  <si>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</si>
  <si>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</si>
  <si>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</si>
  <si>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</si>
  <si>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</si>
  <si>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</si>
  <si>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</si>
  <si>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</si>
  <si>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</si>
  <si>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</si>
  <si>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</si>
  <si>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</si>
  <si>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</si>
  <si>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</si>
  <si>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</si>
  <si>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</si>
  <si>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</si>
  <si>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</si>
  <si>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</si>
  <si>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</si>
  <si>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</si>
  <si>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</si>
  <si>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</si>
  <si>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</si>
  <si>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</si>
  <si>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</si>
  <si>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</si>
  <si>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</si>
  <si>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</si>
  <si>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</si>
  <si>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</si>
  <si>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</si>
  <si>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</si>
  <si>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</si>
  <si>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</si>
  <si>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</si>
  <si>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</si>
  <si>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</si>
  <si>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</si>
  <si>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</si>
  <si>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</si>
  <si>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</si>
  <si>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</si>
  <si>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</si>
  <si>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</si>
  <si>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</si>
  <si>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</si>
  <si>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</si>
  <si>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</si>
  <si>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</si>
  <si>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</si>
  <si>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</si>
  <si>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</si>
  <si>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</si>
  <si>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</si>
  <si>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</si>
  <si>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</si>
  <si>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</si>
  <si>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</si>
  <si>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</si>
  <si>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</si>
  <si>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</si>
  <si>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</si>
  <si>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</si>
  <si>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</si>
  <si>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</si>
  <si>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</si>
  <si>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</si>
  <si>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</si>
  <si>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</si>
  <si>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</si>
  <si>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</si>
  <si>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</si>
  <si>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</si>
  <si>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</si>
  <si>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</si>
  <si>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</si>
  <si>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</si>
  <si>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</si>
  <si>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</si>
  <si>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</si>
  <si>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</si>
  <si>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</si>
  <si>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</si>
  <si>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</si>
  <si>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</si>
  <si>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</si>
  <si>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</si>
  <si>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</si>
  <si>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</si>
  <si>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</si>
  <si>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</si>
  <si>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</si>
  <si>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</si>
  <si>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</si>
  <si>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</si>
  <si>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</si>
  <si>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</si>
  <si>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</si>
  <si>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</si>
  <si>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</si>
  <si>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</si>
  <si>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</si>
  <si>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</si>
  <si>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</si>
  <si>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</si>
  <si>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</si>
  <si>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</si>
  <si>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</si>
  <si>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</si>
  <si>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</si>
  <si>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</si>
  <si>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</si>
  <si>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</si>
  <si>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</si>
  <si>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</si>
  <si>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</si>
  <si>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</si>
  <si>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</si>
  <si>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</si>
  <si>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</si>
  <si>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</si>
  <si>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</si>
  <si>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</si>
  <si>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</si>
  <si>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</si>
  <si>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</si>
  <si>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</si>
  <si>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</si>
  <si>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</si>
  <si>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</si>
  <si>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</si>
  <si>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</si>
  <si>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</si>
  <si>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</si>
  <si>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</si>
  <si>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</si>
  <si>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</si>
  <si>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</si>
  <si>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</si>
  <si>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</si>
  <si>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</si>
  <si>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</si>
  <si>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</si>
  <si>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</si>
  <si>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</si>
  <si>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</si>
  <si>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</si>
  <si>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</si>
  <si>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</si>
  <si>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</si>
  <si>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</si>
  <si>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</si>
  <si>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</si>
  <si>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</si>
  <si>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</si>
  <si>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</si>
  <si>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</si>
  <si>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</si>
  <si>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</si>
  <si>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</si>
  <si>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</si>
  <si>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</si>
  <si>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</si>
  <si>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</si>
  <si>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</si>
  <si>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</si>
  <si>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</si>
  <si>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</si>
  <si>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</si>
  <si>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</si>
  <si>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</si>
  <si>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</si>
  <si>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</si>
  <si>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</si>
  <si>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</si>
  <si>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</si>
  <si>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</si>
  <si>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</si>
  <si>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</si>
  <si>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</si>
  <si>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</si>
  <si>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</si>
  <si>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</si>
  <si>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</si>
  <si>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</si>
  <si>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</si>
  <si>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</si>
  <si>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</si>
  <si>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</si>
  <si>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</si>
  <si>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</si>
  <si>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</si>
  <si>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</si>
  <si>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</si>
  <si>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</si>
  <si>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</si>
  <si>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</si>
  <si>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</si>
  <si>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</si>
  <si>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</si>
  <si>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</si>
  <si>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</si>
  <si>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</si>
  <si>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</si>
  <si>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</si>
  <si>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</si>
  <si>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</si>
  <si>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</si>
  <si>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</si>
  <si>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</si>
  <si>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</si>
  <si>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</si>
  <si>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</si>
  <si>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</si>
  <si>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</si>
  <si>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</si>
  <si>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</si>
  <si>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</si>
  <si>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</si>
  <si>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</si>
  <si>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</si>
  <si>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</si>
  <si>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</si>
  <si>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</si>
  <si>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</si>
  <si>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</si>
  <si>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</si>
  <si>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</si>
  <si>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</si>
  <si>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</si>
  <si>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</si>
  <si>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</si>
  <si>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</si>
  <si>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</si>
  <si>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</si>
  <si>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</si>
  <si>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</si>
  <si>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</si>
  <si>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</si>
  <si>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</si>
  <si>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</si>
  <si>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</si>
  <si>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</si>
  <si>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</si>
  <si>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</si>
  <si>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</si>
  <si>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</si>
  <si>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</si>
  <si>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</si>
  <si>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</si>
  <si>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</si>
  <si>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</si>
  <si>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</si>
  <si>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</si>
  <si>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</si>
  <si>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</si>
  <si>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</si>
  <si>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</si>
  <si>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</si>
  <si>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</si>
  <si>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</si>
  <si>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</si>
  <si>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</si>
  <si>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</si>
  <si>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</si>
  <si>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</si>
  <si>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</si>
  <si>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</si>
  <si>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</si>
  <si>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</si>
  <si>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</si>
  <si>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</si>
  <si>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</si>
  <si>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</si>
  <si>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</si>
  <si>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</si>
  <si>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</si>
  <si>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</si>
  <si>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</si>
  <si>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</si>
  <si>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</si>
  <si>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</si>
  <si>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</si>
  <si>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</si>
  <si>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</si>
  <si>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</si>
  <si>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</si>
  <si>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</si>
  <si>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</si>
  <si>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</si>
  <si>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</si>
  <si>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</si>
  <si>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</si>
  <si>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</si>
  <si>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</si>
  <si>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</si>
  <si>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</si>
  <si>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</si>
  <si>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</si>
  <si>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</si>
  <si>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</si>
  <si>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</si>
  <si>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</si>
  <si>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</si>
  <si>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</si>
  <si>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</si>
  <si>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</si>
  <si>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</si>
  <si>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</si>
  <si>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</si>
  <si>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</si>
  <si>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</si>
  <si>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</si>
  <si>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</si>
  <si>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</si>
  <si>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</si>
  <si>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</si>
  <si>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</si>
  <si>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</si>
  <si>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</si>
  <si>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</si>
  <si>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</si>
  <si>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</si>
  <si>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</si>
  <si>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</si>
  <si>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</si>
  <si>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</si>
  <si>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</si>
  <si>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</si>
  <si>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</si>
  <si>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</si>
  <si>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</si>
  <si>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</si>
  <si>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</si>
  <si>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</si>
  <si>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</si>
  <si>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</si>
  <si>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</si>
  <si>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</si>
  <si>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</si>
  <si>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</si>
  <si>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</si>
  <si>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</si>
  <si>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</si>
  <si>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</si>
  <si>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</si>
  <si>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</si>
  <si>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</si>
  <si>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</si>
  <si>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</si>
  <si>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</si>
  <si>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</si>
  <si>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</si>
  <si>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</si>
  <si>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</si>
  <si>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</si>
  <si>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</si>
  <si>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</si>
  <si>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</si>
  <si>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</si>
  <si>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</si>
  <si>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</si>
  <si>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</si>
  <si>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</si>
  <si>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</si>
  <si>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</si>
  <si>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</si>
  <si>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</si>
  <si>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</si>
  <si>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</si>
  <si>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</si>
  <si>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</si>
  <si>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</si>
  <si>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</si>
  <si>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</si>
  <si>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</si>
  <si>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</si>
  <si>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</si>
  <si>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</si>
  <si>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</si>
  <si>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</si>
  <si>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</si>
  <si>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</si>
  <si>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</si>
  <si>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</si>
  <si>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</si>
  <si>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</si>
  <si>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</si>
  <si>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</si>
  <si>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</si>
  <si>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</si>
  <si>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</si>
  <si>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</si>
  <si>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</si>
  <si>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</si>
  <si>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</si>
  <si>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</si>
  <si>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</si>
  <si>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</si>
  <si>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</si>
  <si>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</si>
  <si>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</si>
  <si>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</si>
  <si>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</si>
  <si>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</si>
  <si>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</si>
  <si>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</si>
  <si>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</si>
  <si>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</si>
  <si>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</si>
  <si>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</si>
  <si>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</si>
  <si>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</si>
  <si>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</si>
  <si>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</si>
  <si>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</si>
  <si>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</si>
  <si>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</si>
  <si>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</si>
  <si>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</si>
  <si>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</si>
  <si>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</si>
  <si>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</si>
  <si>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</si>
  <si>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</si>
  <si>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</si>
  <si>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</si>
  <si>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</si>
  <si>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</si>
  <si>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</si>
  <si>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</si>
  <si>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</si>
  <si>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</si>
  <si>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</si>
  <si>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</si>
  <si>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</si>
  <si>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</si>
  <si>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</si>
  <si>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</si>
  <si>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</si>
  <si>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</si>
  <si>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</si>
  <si>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</si>
  <si>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</si>
  <si>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</si>
  <si>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</si>
  <si>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</si>
  <si>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</si>
  <si>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</si>
  <si>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</si>
  <si>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</si>
  <si>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</si>
  <si>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</si>
  <si>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</si>
  <si>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</si>
  <si>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</si>
  <si>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</si>
  <si>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</si>
  <si>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</si>
  <si>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</si>
  <si>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</si>
  <si>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</si>
  <si>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</si>
  <si>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</si>
  <si>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</si>
  <si>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</si>
  <si>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</si>
  <si>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</si>
  <si>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</si>
  <si>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</si>
  <si>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</si>
  <si>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</si>
  <si>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</si>
  <si>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</si>
  <si>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</si>
  <si>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</si>
  <si>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</si>
  <si>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</si>
  <si>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</si>
  <si>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</si>
  <si>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</si>
  <si>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</si>
  <si>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</si>
  <si>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</si>
  <si>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</si>
  <si>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</si>
  <si>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</si>
  <si>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</si>
  <si>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</si>
  <si>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</si>
  <si>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</si>
  <si>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</si>
  <si>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</si>
  <si>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</si>
  <si>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</si>
  <si>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</si>
  <si>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</si>
  <si>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</si>
  <si>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</si>
  <si>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</si>
  <si>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</si>
  <si>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</si>
  <si>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</si>
  <si>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</si>
  <si>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</si>
  <si>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</si>
  <si>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</si>
  <si>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</si>
  <si>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</si>
  <si>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</si>
  <si>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</si>
  <si>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</si>
  <si>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</si>
  <si>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</si>
  <si>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</si>
  <si>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</si>
  <si>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</si>
  <si>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</si>
  <si>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</si>
  <si>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</si>
  <si>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</si>
  <si>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</si>
  <si>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</si>
  <si>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</si>
  <si>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</si>
  <si>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</si>
  <si>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</si>
  <si>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</si>
  <si>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</si>
  <si>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</si>
  <si>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</si>
  <si>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</si>
  <si>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</si>
  <si>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</si>
  <si>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</si>
  <si>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</si>
  <si>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</si>
  <si>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</si>
  <si>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</si>
  <si>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</si>
  <si>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</si>
  <si>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</si>
  <si>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</si>
  <si>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</si>
  <si>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</si>
  <si>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</si>
  <si>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</si>
  <si>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</si>
  <si>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</si>
  <si>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</si>
  <si>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</si>
  <si>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</si>
  <si>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</si>
  <si>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</si>
  <si>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</si>
  <si>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</si>
  <si>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</si>
  <si>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</si>
  <si>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</si>
  <si>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</si>
  <si>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</si>
  <si>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</si>
  <si>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</si>
  <si>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</si>
  <si>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</si>
  <si>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</si>
  <si>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</si>
  <si>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</si>
  <si>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</si>
  <si>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</si>
  <si>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</si>
  <si>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</si>
  <si>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</si>
  <si>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</si>
  <si>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</si>
  <si>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</si>
  <si>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</si>
  <si>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</si>
  <si>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</si>
  <si>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</si>
  <si>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</si>
  <si>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</si>
  <si>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</si>
  <si>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</si>
  <si>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</si>
  <si>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</si>
  <si>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</si>
  <si>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</si>
  <si>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</si>
  <si>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</si>
  <si>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</si>
  <si>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</si>
  <si>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</si>
  <si>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</si>
  <si>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</si>
  <si>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</si>
  <si>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</si>
  <si>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</si>
  <si>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</si>
  <si>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</si>
  <si>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</si>
  <si>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</si>
  <si>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</si>
  <si>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</si>
  <si>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</si>
  <si>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</si>
  <si>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</si>
  <si>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</si>
  <si>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</si>
  <si>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</si>
  <si>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</si>
  <si>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</si>
  <si>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</si>
  <si>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</si>
  <si>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</si>
  <si>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</si>
  <si>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</si>
  <si>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</si>
  <si>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</si>
  <si>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</si>
  <si>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</si>
  <si>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</si>
  <si>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</si>
  <si>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</si>
  <si>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</si>
  <si>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</si>
  <si>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</si>
  <si>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</si>
  <si>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</si>
  <si>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</si>
  <si>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</si>
  <si>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</si>
  <si>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</si>
  <si>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</si>
  <si>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</si>
  <si>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</si>
  <si>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</si>
  <si>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</si>
  <si>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</si>
  <si>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</si>
  <si>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</si>
  <si>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</si>
  <si>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</si>
  <si>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</si>
  <si>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</si>
  <si>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</si>
  <si>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</si>
  <si>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</si>
  <si>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</si>
  <si>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</si>
  <si>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</si>
  <si>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</si>
  <si>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</si>
  <si>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</si>
  <si>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</si>
  <si>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</si>
  <si>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</si>
  <si>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</si>
  <si>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</si>
  <si>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</si>
  <si>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</si>
  <si>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</si>
  <si>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</si>
  <si>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</si>
  <si>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</si>
  <si>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</si>
  <si>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</si>
  <si>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</si>
  <si>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</si>
  <si>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</si>
  <si>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</si>
  <si>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</si>
  <si>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</si>
  <si>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</si>
  <si>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</si>
  <si>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</si>
  <si>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</si>
  <si>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</si>
  <si>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</si>
  <si>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</si>
  <si>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</si>
  <si>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</si>
  <si>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</si>
  <si>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</si>
  <si>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</si>
  <si>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</si>
  <si>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</si>
  <si>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</si>
  <si>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</si>
  <si>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</si>
  <si>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</si>
  <si>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</si>
  <si>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</si>
  <si>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</si>
  <si>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</si>
  <si>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</si>
  <si>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</si>
  <si>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</si>
  <si>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</si>
  <si>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</si>
  <si>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</si>
  <si>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</si>
  <si>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</si>
  <si>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</si>
  <si>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</si>
  <si>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</si>
  <si>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</si>
  <si>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</si>
  <si>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</si>
  <si>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</si>
  <si>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</si>
  <si>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</si>
  <si>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</si>
  <si>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</si>
  <si>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</si>
  <si>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</si>
  <si>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</si>
  <si>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</si>
  <si>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</si>
  <si>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</si>
  <si>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</si>
  <si>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</si>
  <si>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</si>
  <si>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</si>
  <si>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</si>
  <si>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</si>
  <si>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</si>
  <si>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</si>
  <si>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</si>
  <si>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</si>
  <si>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</si>
  <si>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</si>
  <si>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</si>
  <si>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</si>
  <si>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</si>
  <si>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</si>
  <si>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</si>
  <si>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</si>
  <si>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</si>
  <si>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</si>
  <si>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</si>
  <si>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</si>
  <si>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</si>
  <si>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</si>
  <si>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</si>
  <si>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</si>
  <si>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</si>
  <si>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</si>
  <si>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</si>
  <si>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</si>
  <si>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</si>
  <si>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</si>
  <si>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</si>
  <si>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</si>
  <si>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</si>
  <si>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</si>
  <si>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</si>
  <si>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</si>
  <si>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</si>
  <si>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</si>
  <si>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</si>
  <si>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</si>
  <si>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</si>
  <si>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</si>
  <si>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</si>
  <si>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</si>
  <si>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</si>
  <si>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</si>
  <si>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</si>
  <si>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</si>
  <si>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</si>
  <si>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</si>
  <si>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</si>
  <si>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</si>
  <si>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</si>
  <si>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</si>
  <si>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</si>
  <si>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</si>
  <si>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</si>
  <si>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</si>
  <si>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</si>
  <si>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</si>
  <si>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</si>
  <si>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</si>
  <si>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</si>
  <si>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</si>
  <si>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</si>
  <si>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</si>
  <si>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</si>
  <si>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</si>
  <si>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</si>
  <si>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</si>
  <si>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</si>
  <si>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</si>
  <si>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</si>
  <si>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</si>
  <si>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</si>
  <si>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</si>
  <si>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</si>
  <si>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</si>
  <si>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</si>
  <si>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</si>
  <si>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</si>
  <si>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</si>
  <si>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</si>
  <si>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</si>
  <si>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</si>
  <si>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</si>
  <si>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</si>
  <si>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</si>
  <si>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</si>
  <si>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</si>
  <si>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</si>
  <si>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</si>
  <si>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</si>
  <si>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</si>
  <si>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</si>
  <si>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</si>
  <si>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</si>
  <si>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</si>
  <si>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</si>
  <si>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</si>
  <si>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</si>
  <si>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</si>
  <si>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</si>
  <si>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</si>
  <si>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</si>
  <si>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</si>
  <si>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</si>
  <si>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</si>
  <si>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</si>
  <si>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</si>
  <si>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</si>
  <si>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</si>
  <si>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</si>
  <si>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</si>
  <si>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</si>
  <si>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</si>
  <si>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</si>
  <si>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</si>
  <si>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</si>
  <si>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</si>
  <si>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</si>
  <si>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</si>
  <si>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</si>
  <si>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</si>
  <si>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</si>
  <si>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</si>
  <si>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</si>
  <si>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</si>
  <si>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</si>
  <si>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</si>
  <si>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</si>
  <si>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</si>
  <si>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</si>
  <si>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</si>
  <si>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</si>
  <si>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</si>
  <si>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</si>
  <si>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</si>
  <si>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</si>
  <si>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</si>
  <si>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</si>
  <si>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</si>
  <si>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</si>
  <si>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</si>
  <si>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</si>
  <si>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</si>
  <si>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</si>
  <si>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</si>
  <si>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</si>
  <si>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</si>
  <si>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</si>
  <si>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</si>
  <si>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</si>
  <si>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</si>
  <si>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</si>
  <si>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</si>
  <si>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</si>
  <si>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</si>
  <si>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</si>
  <si>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</si>
  <si>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</si>
  <si>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</si>
  <si>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</si>
  <si>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</si>
  <si>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</si>
  <si>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</si>
  <si>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</si>
  <si>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</si>
  <si>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</si>
  <si>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</si>
  <si>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</si>
  <si>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</si>
  <si>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</si>
  <si>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</si>
  <si>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</si>
  <si>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</si>
  <si>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</si>
  <si>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</si>
  <si>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</si>
  <si>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</si>
  <si>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</si>
  <si>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</si>
  <si>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</si>
  <si>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</si>
  <si>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</si>
  <si>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</si>
  <si>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</si>
  <si>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</si>
  <si>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</si>
  <si>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</si>
  <si>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</si>
  <si>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</si>
  <si>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</si>
  <si>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</si>
  <si>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</si>
  <si>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</si>
  <si>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</si>
  <si>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</si>
  <si>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</si>
  <si>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</si>
  <si>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</si>
  <si>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</si>
  <si>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</si>
  <si>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</si>
  <si>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</si>
  <si>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</si>
  <si>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</si>
  <si>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</si>
  <si>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</si>
  <si>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</si>
  <si>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</si>
  <si>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</si>
  <si>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</si>
  <si>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</si>
  <si>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</si>
  <si>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</si>
  <si>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</si>
  <si>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</si>
  <si>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</si>
  <si>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</si>
  <si>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</si>
  <si>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</si>
  <si>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</si>
  <si>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</si>
  <si>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</si>
  <si>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</si>
  <si>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</si>
  <si>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</si>
  <si>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</si>
  <si>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</si>
  <si>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</si>
  <si>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</si>
  <si>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</si>
  <si>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</si>
  <si>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</si>
  <si>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</si>
  <si>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</si>
  <si>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</si>
  <si>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</si>
  <si>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</si>
  <si>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</si>
  <si>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</si>
  <si>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</si>
  <si>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</si>
  <si>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</si>
  <si>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</si>
  <si>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</si>
  <si>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</si>
  <si>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</si>
  <si>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</si>
  <si>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</si>
  <si>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</si>
  <si>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</si>
  <si>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</si>
  <si>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</si>
  <si>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</si>
  <si>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</si>
  <si>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</si>
  <si>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</si>
  <si>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</si>
  <si>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</si>
  <si>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</si>
  <si>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</si>
  <si>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</si>
  <si>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</si>
  <si>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</si>
  <si>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</si>
  <si>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</si>
  <si>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</si>
  <si>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</si>
  <si>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</si>
  <si>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</si>
  <si>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</si>
  <si>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</si>
  <si>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</si>
  <si>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</si>
  <si>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</si>
  <si>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</si>
  <si>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</si>
  <si>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</si>
  <si>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</si>
  <si>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</si>
  <si>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</si>
  <si>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</si>
  <si>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</si>
  <si>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</si>
  <si>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</si>
  <si>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</si>
  <si>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</si>
  <si>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</si>
  <si>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</si>
  <si>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</si>
  <si>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</si>
  <si>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</si>
  <si>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</si>
  <si>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</si>
  <si>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</si>
  <si>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</si>
  <si>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</si>
  <si>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</si>
  <si>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</si>
  <si>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</si>
  <si>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</si>
  <si>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</si>
  <si>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</si>
  <si>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</si>
  <si>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</si>
  <si>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</si>
  <si>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</si>
  <si>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</si>
  <si>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</si>
  <si>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</si>
  <si>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</si>
  <si>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</si>
  <si>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</si>
  <si>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</si>
  <si>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</si>
  <si>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</si>
  <si>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</si>
  <si>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</si>
  <si>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</si>
  <si>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</si>
  <si>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</si>
  <si>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</si>
  <si>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</si>
  <si>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</si>
  <si>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</si>
  <si>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</si>
  <si>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</si>
  <si>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</si>
  <si>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</si>
  <si>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</si>
  <si>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</si>
  <si>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</si>
  <si>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</si>
  <si>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</si>
  <si>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</si>
  <si>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</si>
  <si>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</si>
  <si>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</si>
  <si>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</si>
  <si>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</si>
  <si>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</si>
  <si>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</si>
  <si>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</si>
  <si>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</si>
  <si>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</si>
  <si>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</si>
  <si>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</si>
  <si>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</si>
  <si>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</si>
  <si>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</si>
  <si>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</si>
  <si>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</si>
  <si>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</si>
  <si>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</si>
  <si>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</si>
  <si>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</si>
  <si>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</si>
  <si>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</si>
  <si>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</si>
  <si>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</si>
  <si>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</si>
  <si>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</si>
  <si>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</si>
  <si>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</si>
  <si>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</si>
  <si>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</si>
  <si>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</si>
  <si>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</si>
  <si>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</si>
  <si>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</si>
  <si>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</si>
  <si>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</si>
  <si>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</si>
  <si>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</si>
  <si>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</si>
  <si>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</si>
  <si>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</si>
  <si>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</si>
  <si>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</si>
  <si>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</si>
  <si>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</si>
  <si>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</si>
  <si>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</si>
  <si>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</si>
  <si>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</si>
  <si>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</si>
  <si>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</si>
  <si>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</si>
  <si>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</si>
  <si>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</si>
  <si>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</si>
  <si>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</si>
  <si>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</si>
  <si>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</si>
  <si>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</si>
  <si>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</si>
  <si>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</si>
  <si>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</si>
  <si>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</si>
  <si>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</si>
  <si>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</si>
  <si>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</si>
  <si>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</si>
  <si>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</si>
  <si>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</si>
  <si>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</si>
  <si>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</si>
  <si>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</si>
  <si>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</si>
  <si>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</si>
  <si>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</si>
  <si>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</si>
  <si>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</si>
  <si>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</si>
  <si>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</si>
  <si>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</si>
  <si>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</si>
  <si>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</si>
  <si>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</si>
  <si>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</si>
  <si>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</si>
  <si>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</si>
  <si>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</si>
  <si>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</si>
  <si>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</si>
  <si>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</si>
  <si>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</si>
  <si>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</si>
  <si>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</si>
  <si>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</si>
  <si>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</si>
  <si>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</si>
  <si>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</si>
  <si>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</si>
  <si>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</si>
  <si>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</si>
  <si>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</si>
  <si>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</si>
  <si>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</si>
  <si>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</si>
  <si>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</si>
  <si>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</si>
  <si>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</si>
  <si>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</si>
  <si>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</si>
  <si>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</si>
  <si>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</si>
  <si>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</si>
  <si>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</si>
  <si>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</si>
  <si>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</si>
  <si>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</si>
  <si>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</si>
  <si>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</si>
  <si>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</si>
  <si>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</si>
  <si>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</si>
  <si>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</si>
  <si>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</si>
  <si>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</si>
  <si>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</si>
  <si>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</si>
  <si>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</si>
  <si>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</si>
  <si>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</si>
  <si>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</si>
  <si>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</si>
  <si>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</si>
  <si>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</si>
  <si>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</si>
  <si>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</si>
  <si>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</si>
  <si>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</si>
  <si>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</si>
  <si>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</si>
  <si>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</si>
  <si>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</si>
  <si>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</si>
  <si>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</si>
  <si>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</si>
  <si>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</si>
  <si>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</si>
  <si>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</si>
  <si>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</si>
  <si>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</si>
  <si>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</si>
  <si>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</si>
  <si>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</si>
  <si>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</si>
  <si>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</si>
  <si>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</si>
  <si>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</si>
  <si>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</si>
  <si>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</si>
  <si>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</si>
  <si>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</si>
  <si>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</si>
  <si>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</si>
  <si>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</si>
  <si>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</si>
  <si>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</si>
  <si>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</si>
  <si>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</si>
  <si>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</si>
  <si>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</si>
  <si>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</si>
  <si>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</si>
  <si>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</si>
  <si>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</si>
  <si>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</si>
  <si>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</si>
  <si>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</si>
  <si>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</si>
  <si>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</si>
  <si>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</si>
  <si>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</si>
  <si>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</si>
  <si>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</si>
  <si>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</si>
  <si>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</si>
  <si>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</si>
  <si>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</si>
  <si>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</si>
  <si>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</si>
  <si>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</si>
  <si>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</si>
  <si>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</si>
  <si>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</si>
  <si>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</si>
  <si>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</si>
  <si>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</si>
  <si>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</si>
  <si>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</si>
  <si>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</si>
  <si>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</si>
  <si>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</si>
  <si>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</si>
  <si>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</si>
  <si>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</si>
  <si>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</si>
  <si>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</si>
  <si>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</si>
  <si>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</si>
  <si>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</si>
  <si>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</si>
  <si>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</si>
  <si>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</si>
  <si>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</si>
  <si>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</si>
  <si>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</si>
  <si>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</si>
  <si>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</si>
  <si>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</si>
  <si>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</si>
  <si>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</si>
  <si>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</si>
  <si>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</si>
  <si>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</si>
  <si>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</si>
  <si>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</si>
  <si>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</si>
  <si>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</si>
  <si>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</si>
  <si>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</si>
  <si>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</si>
  <si>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</si>
  <si>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</si>
  <si>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</si>
  <si>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</si>
  <si>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</si>
  <si>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</si>
  <si>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</si>
  <si>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</si>
  <si>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</si>
  <si>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</si>
  <si>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</si>
  <si>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</si>
  <si>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</si>
  <si>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</si>
  <si>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</si>
  <si>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</si>
  <si>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</si>
  <si>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</si>
  <si>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</si>
  <si>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</si>
  <si>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</si>
  <si>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</si>
  <si>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</si>
  <si>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</si>
  <si>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</si>
  <si>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</si>
  <si>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</si>
  <si>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</si>
  <si>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</si>
  <si>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</si>
  <si>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</si>
  <si>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</si>
  <si>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</si>
  <si>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</si>
  <si>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</si>
  <si>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</si>
  <si>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</si>
  <si>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</si>
  <si>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</si>
  <si>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</si>
  <si>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</si>
  <si>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</si>
  <si>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</si>
  <si>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</si>
  <si>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</si>
  <si>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</si>
  <si>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</si>
  <si>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</si>
  <si>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</si>
  <si>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</si>
  <si>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</si>
  <si>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</si>
  <si>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</si>
  <si>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</si>
  <si>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</si>
  <si>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</si>
  <si>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</si>
  <si>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</si>
  <si>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</si>
  <si>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</si>
  <si>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</si>
  <si>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</si>
  <si>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</si>
  <si>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</si>
  <si>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</si>
  <si>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</si>
  <si>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</si>
  <si>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</si>
  <si>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</si>
  <si>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</si>
  <si>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</si>
  <si>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</si>
  <si>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</si>
  <si>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</si>
  <si>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</si>
  <si>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</si>
  <si>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</si>
  <si>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</si>
  <si>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</si>
  <si>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</si>
  <si>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</si>
  <si>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</si>
  <si>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</si>
  <si>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</si>
  <si>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</si>
  <si>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</si>
  <si>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</si>
  <si>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</si>
  <si>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</si>
  <si>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</si>
  <si>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</si>
  <si>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</si>
  <si>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</si>
  <si>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</si>
  <si>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</si>
  <si>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</si>
  <si>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</si>
  <si>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</si>
  <si>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</si>
  <si>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</si>
  <si>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</si>
  <si>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</si>
  <si>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</si>
  <si>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</si>
  <si>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</si>
  <si>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</si>
  <si>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</si>
  <si>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</si>
  <si>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</si>
  <si>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</si>
  <si>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</si>
  <si>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</si>
  <si>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</si>
  <si>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</si>
  <si>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</si>
  <si>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</si>
  <si>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</si>
  <si>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</si>
  <si>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</si>
  <si>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</si>
  <si>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</si>
  <si>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</si>
  <si>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</si>
  <si>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</si>
  <si>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</si>
  <si>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</si>
  <si>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</si>
  <si>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</si>
  <si>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</si>
  <si>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</si>
  <si>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</si>
  <si>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</si>
  <si>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</si>
  <si>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</si>
  <si>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</si>
  <si>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</si>
  <si>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</si>
  <si>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</si>
  <si>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</si>
  <si>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</si>
  <si>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</si>
  <si>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</si>
  <si>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</si>
  <si>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</si>
  <si>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</si>
  <si>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</si>
  <si>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</si>
  <si>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</si>
  <si>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</si>
  <si>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</si>
  <si>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</si>
  <si>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</si>
  <si>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</si>
  <si>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</si>
  <si>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</si>
  <si>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</si>
  <si>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</si>
  <si>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</si>
  <si>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</si>
  <si>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</si>
  <si>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</si>
  <si>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</si>
  <si>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</si>
  <si>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</si>
  <si>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</si>
  <si>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</si>
  <si>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</si>
  <si>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</si>
  <si>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</si>
  <si>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</si>
  <si>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</si>
  <si>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</si>
  <si>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</si>
  <si>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</si>
  <si>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</si>
  <si>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</si>
  <si>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</si>
  <si>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</si>
  <si>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</si>
  <si>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</si>
  <si>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</si>
  <si>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</si>
  <si>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</si>
  <si>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</si>
  <si>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</si>
  <si>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</si>
  <si>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</si>
  <si>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</si>
  <si>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</si>
  <si>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</si>
  <si>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</si>
  <si>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</si>
  <si>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</si>
  <si>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</si>
  <si>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</si>
  <si>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</si>
  <si>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</si>
  <si>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</si>
  <si>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</si>
  <si>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</si>
  <si>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</si>
  <si>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</si>
  <si>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</si>
  <si>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</si>
  <si>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</si>
  <si>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</si>
  <si>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</si>
  <si>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</si>
  <si>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</si>
  <si>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</si>
  <si>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</si>
  <si>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</si>
  <si>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</si>
  <si>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</si>
  <si>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</si>
  <si>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</si>
  <si>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</si>
  <si>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</si>
  <si>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</si>
  <si>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</si>
  <si>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</si>
  <si>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</si>
  <si>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</si>
  <si>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</si>
  <si>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</si>
  <si>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</si>
  <si>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</si>
  <si>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</si>
  <si>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</si>
  <si>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</si>
  <si>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</si>
  <si>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</si>
  <si>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</si>
  <si>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</si>
  <si>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</si>
  <si>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</si>
  <si>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</si>
  <si>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</si>
  <si>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</si>
  <si>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</si>
  <si>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</si>
  <si>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</si>
  <si>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</si>
  <si>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</si>
  <si>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</si>
  <si>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</si>
  <si>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</si>
  <si>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</si>
  <si>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</si>
  <si>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</si>
  <si>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</si>
  <si>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</si>
  <si>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</si>
  <si>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</si>
  <si>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</si>
  <si>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</si>
  <si>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</si>
  <si>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</si>
  <si>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</si>
  <si>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</si>
  <si>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</si>
  <si>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</si>
  <si>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</si>
  <si>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</si>
  <si>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</si>
  <si>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</si>
  <si>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</si>
  <si>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</si>
  <si>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</si>
  <si>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</si>
  <si>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</si>
  <si>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</si>
  <si>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</si>
  <si>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</si>
  <si>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</si>
  <si>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</si>
  <si>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</si>
  <si>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</si>
  <si>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</si>
  <si>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</si>
  <si>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</si>
  <si>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</si>
  <si>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</si>
  <si>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</si>
  <si>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</si>
  <si>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</si>
  <si>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</si>
  <si>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</si>
  <si>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</si>
  <si>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</si>
  <si>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</si>
  <si>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</si>
  <si>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</si>
  <si>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</si>
  <si>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</si>
  <si>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</si>
  <si>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</si>
  <si>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</si>
  <si>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</si>
  <si>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</si>
  <si>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</si>
  <si>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</si>
  <si>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</si>
  <si>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</si>
  <si>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</si>
  <si>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</si>
  <si>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</si>
  <si>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</si>
  <si>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</si>
  <si>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</si>
  <si>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</si>
  <si>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</si>
  <si>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</si>
  <si>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</si>
  <si>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</si>
  <si>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</si>
  <si>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</si>
  <si>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</si>
  <si>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</si>
  <si>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</si>
  <si>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</si>
  <si>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</si>
  <si>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</si>
  <si>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</si>
  <si>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</si>
  <si>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</si>
  <si>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</si>
  <si>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</si>
  <si>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</si>
  <si>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</si>
  <si>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</si>
  <si>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</si>
  <si>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</si>
  <si>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</si>
  <si>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</si>
  <si>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</si>
  <si>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</si>
  <si>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</si>
  <si>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</si>
  <si>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</si>
  <si>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</si>
  <si>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</si>
  <si>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</si>
  <si>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</si>
  <si>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</si>
  <si>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</si>
  <si>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</si>
  <si>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</si>
  <si>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</si>
  <si>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</si>
  <si>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</si>
  <si>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</si>
  <si>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</si>
  <si>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</si>
  <si>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</si>
  <si>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</si>
  <si>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</si>
  <si>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</si>
  <si>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</si>
  <si>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</si>
  <si>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</si>
  <si>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</si>
  <si>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</si>
  <si>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</si>
  <si>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</si>
  <si>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</si>
  <si>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</si>
  <si>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</si>
  <si>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</si>
  <si>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</si>
  <si>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</si>
  <si>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</si>
  <si>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</si>
  <si>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</si>
  <si>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</si>
  <si>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</si>
  <si>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</si>
  <si>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</si>
  <si>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</si>
  <si>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</si>
  <si>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</si>
  <si>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</si>
  <si>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</si>
  <si>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</si>
  <si>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</si>
  <si>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</si>
  <si>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</si>
  <si>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</si>
  <si>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</si>
  <si>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</si>
  <si>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</si>
  <si>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</si>
  <si>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</si>
  <si>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</si>
  <si>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</si>
  <si>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</si>
  <si>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</si>
  <si>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</si>
  <si>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</si>
  <si>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</si>
  <si>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</si>
  <si>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</si>
  <si>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</si>
  <si>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</si>
  <si>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</si>
  <si>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</si>
  <si>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</si>
  <si>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</si>
  <si>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</si>
  <si>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</si>
  <si>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</si>
  <si>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</si>
  <si>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</si>
  <si>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</si>
  <si>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</si>
  <si>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</si>
  <si>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</si>
  <si>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</si>
  <si>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</si>
  <si>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</si>
  <si>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</si>
  <si>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</si>
  <si>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</si>
  <si>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</si>
  <si>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</si>
  <si>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</si>
  <si>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</si>
  <si>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</si>
  <si>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</si>
  <si>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</si>
  <si>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</si>
  <si>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</si>
  <si>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</si>
  <si>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</si>
  <si>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</si>
  <si>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</si>
  <si>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</si>
  <si>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</si>
  <si>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</si>
  <si>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</si>
  <si>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</si>
  <si>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</si>
  <si>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</si>
  <si>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</si>
  <si>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</si>
  <si>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</si>
  <si>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</si>
  <si>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</si>
  <si>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</si>
  <si>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</si>
  <si>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</si>
  <si>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</si>
  <si>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</si>
  <si>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</si>
  <si>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</si>
  <si>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</si>
  <si>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</si>
  <si>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</si>
  <si>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</si>
  <si>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</si>
  <si>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</si>
  <si>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</si>
  <si>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</si>
  <si>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</si>
  <si>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</si>
  <si>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</si>
  <si>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</si>
  <si>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</si>
  <si>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</si>
  <si>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</si>
  <si>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</si>
  <si>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</si>
  <si>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</si>
  <si>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</si>
  <si>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</si>
  <si>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</si>
  <si>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</si>
  <si>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</si>
  <si>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</si>
  <si>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</si>
  <si>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</si>
  <si>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</si>
  <si>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</si>
  <si>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</si>
  <si>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</si>
  <si>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</si>
  <si>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</si>
  <si>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</si>
  <si>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</si>
  <si>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</si>
  <si>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</si>
  <si>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</si>
  <si>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</si>
  <si>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</si>
  <si>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</si>
  <si>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</si>
  <si>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</si>
  <si>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</si>
  <si>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</si>
  <si>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</si>
  <si>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</si>
  <si>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</si>
  <si>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</si>
  <si>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</si>
  <si>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</si>
  <si>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</si>
  <si>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</si>
  <si>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</si>
  <si>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</si>
  <si>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</si>
  <si>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</si>
  <si>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</si>
  <si>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</si>
  <si>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</si>
  <si>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</si>
  <si>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</si>
  <si>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</si>
  <si>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</si>
  <si>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</si>
  <si>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</si>
  <si>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</si>
  <si>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</si>
  <si>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</si>
  <si>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</si>
  <si>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</si>
  <si>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</si>
  <si>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</si>
  <si>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</si>
  <si>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</si>
  <si>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</si>
  <si>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</si>
  <si>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</si>
  <si>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</si>
  <si>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</si>
  <si>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</si>
  <si>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</si>
  <si>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</si>
  <si>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</si>
  <si>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</si>
  <si>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</si>
  <si>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</si>
  <si>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</si>
  <si>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</si>
  <si>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</si>
  <si>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</si>
  <si>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</si>
  <si>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</si>
  <si>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</si>
  <si>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</si>
  <si>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</si>
  <si>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</si>
  <si>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</si>
  <si>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</si>
  <si>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</si>
  <si>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</si>
  <si>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</si>
  <si>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</si>
  <si>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</si>
  <si>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</si>
  <si>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</si>
  <si>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</si>
  <si>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</si>
  <si>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</si>
  <si>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</si>
  <si>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</si>
  <si>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</si>
  <si>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</si>
  <si>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</si>
  <si>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</si>
  <si>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</si>
  <si>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</si>
  <si>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</si>
  <si>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</si>
  <si>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</si>
  <si>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</si>
  <si>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</si>
  <si>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</si>
  <si>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</si>
  <si>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</si>
  <si>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</si>
  <si>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</si>
  <si>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</si>
  <si>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</si>
  <si>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</si>
  <si>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</si>
  <si>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</si>
  <si>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</si>
  <si>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</si>
  <si>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</si>
  <si>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</si>
  <si>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</si>
  <si>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</si>
  <si>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</si>
  <si>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</si>
  <si>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</si>
  <si>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</si>
  <si>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</si>
  <si>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</si>
  <si>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</si>
  <si>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</si>
  <si>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</si>
  <si>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</si>
  <si>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</si>
  <si>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</si>
  <si>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</si>
  <si>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</si>
  <si>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</si>
  <si>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</si>
  <si>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</si>
  <si>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</si>
  <si>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</si>
  <si>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</si>
  <si>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</si>
  <si>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</si>
  <si>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</si>
  <si>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</si>
  <si>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</si>
  <si>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</si>
  <si>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</si>
  <si>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</si>
  <si>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</si>
  <si>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</si>
  <si>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</si>
  <si>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</si>
  <si>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</si>
  <si>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</si>
  <si>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</si>
  <si>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</si>
  <si>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</si>
  <si>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</si>
  <si>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</si>
  <si>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</si>
  <si>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</si>
  <si>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</si>
  <si>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</si>
  <si>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</si>
  <si>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</si>
  <si>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</si>
  <si>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</si>
  <si>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</si>
  <si>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</si>
  <si>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</si>
  <si>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</si>
  <si>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</si>
  <si>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</si>
  <si>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</si>
  <si>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</si>
  <si>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</si>
  <si>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</si>
  <si>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</si>
  <si>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</si>
  <si>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</si>
  <si>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</si>
  <si>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</si>
  <si>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</si>
  <si>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</si>
  <si>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</si>
  <si>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</si>
  <si>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</si>
  <si>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</si>
  <si>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</si>
  <si>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</si>
  <si>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</si>
  <si>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</si>
  <si>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</si>
  <si>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</si>
  <si>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</si>
  <si>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</si>
  <si>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</si>
  <si>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</si>
  <si>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</si>
  <si>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</si>
  <si>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</si>
  <si>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</si>
  <si>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</si>
  <si>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</si>
  <si>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</si>
  <si>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</si>
  <si>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</si>
  <si>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</si>
  <si>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</si>
  <si>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</si>
  <si>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</si>
  <si>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</si>
  <si>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</si>
  <si>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</si>
  <si>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</si>
  <si>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</si>
  <si>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</si>
  <si>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</si>
  <si>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</si>
  <si>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</si>
  <si>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</si>
  <si>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</si>
  <si>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</si>
  <si>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</si>
  <si>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</si>
  <si>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</si>
  <si>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</si>
  <si>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</si>
  <si>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</si>
  <si>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</si>
  <si>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</si>
  <si>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</si>
  <si>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</si>
  <si>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</si>
  <si>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</si>
  <si>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</si>
  <si>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</si>
  <si>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</si>
  <si>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</si>
  <si>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</si>
  <si>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</si>
  <si>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</si>
  <si>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</si>
  <si>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</si>
  <si>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</si>
  <si>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</si>
  <si>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</si>
  <si>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</si>
  <si>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</si>
  <si>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</si>
  <si>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</si>
  <si>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</si>
  <si>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</si>
  <si>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</si>
  <si>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</si>
  <si>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</si>
  <si>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</si>
  <si>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</si>
  <si>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</si>
  <si>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</si>
  <si>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</si>
  <si>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</si>
  <si>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</si>
  <si>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</si>
  <si>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</si>
  <si>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</si>
  <si>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</si>
  <si>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</si>
  <si>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</si>
  <si>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</si>
  <si>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</si>
  <si>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</si>
  <si>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</si>
  <si>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</si>
  <si>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</si>
  <si>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</si>
  <si>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</si>
  <si>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</si>
  <si>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</si>
  <si>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</si>
  <si>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</si>
  <si>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</si>
  <si>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</si>
  <si>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</si>
  <si>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</si>
  <si>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</si>
  <si>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</si>
  <si>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</si>
  <si>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</si>
  <si>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</si>
  <si>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</si>
  <si>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</si>
  <si>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</si>
  <si>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</si>
  <si>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</si>
  <si>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</si>
  <si>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</si>
  <si>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</si>
  <si>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</si>
  <si>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</si>
  <si>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</si>
  <si>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</si>
  <si>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</si>
  <si>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</si>
  <si>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</si>
  <si>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</si>
  <si>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</si>
  <si>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</si>
  <si>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</si>
  <si>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</si>
  <si>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</si>
  <si>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</si>
  <si>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</si>
  <si>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</si>
  <si>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</si>
  <si>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</si>
  <si>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</si>
  <si>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</si>
  <si>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</si>
  <si>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</si>
  <si>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</si>
  <si>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</si>
  <si>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</si>
  <si>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</si>
  <si>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</si>
  <si>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</si>
  <si>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</si>
  <si>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</si>
  <si>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</si>
  <si>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</si>
  <si>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</si>
  <si>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</si>
  <si>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</si>
  <si>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</si>
  <si>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</si>
  <si>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</si>
  <si>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</si>
  <si>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</si>
  <si>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</si>
  <si>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</si>
  <si>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</si>
  <si>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</si>
  <si>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</si>
  <si>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</si>
  <si>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</si>
  <si>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</si>
  <si>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</si>
  <si>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</si>
  <si>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</si>
  <si>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</si>
  <si>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</si>
  <si>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</si>
  <si>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</si>
  <si>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</si>
  <si>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</si>
  <si>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</si>
  <si>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</si>
  <si>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</si>
  <si>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</si>
  <si>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</si>
  <si>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</si>
  <si>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</si>
  <si>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</si>
  <si>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</si>
  <si>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</si>
  <si>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</si>
  <si>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</si>
  <si>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</si>
  <si>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</si>
  <si>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</si>
  <si>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</si>
  <si>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</si>
  <si>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</si>
  <si>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</si>
  <si>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</si>
  <si>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</si>
  <si>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</si>
  <si>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</si>
  <si>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</si>
  <si>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</si>
  <si>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</si>
  <si>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</si>
  <si>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</si>
  <si>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</si>
  <si>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</si>
  <si>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</si>
  <si>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</si>
  <si>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</si>
  <si>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</si>
  <si>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</si>
  <si>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</si>
  <si>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</si>
  <si>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</si>
  <si>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</si>
  <si>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</si>
  <si>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</si>
  <si>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</si>
  <si>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</si>
  <si>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</si>
  <si>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</si>
  <si>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</si>
  <si>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</si>
  <si>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</si>
  <si>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</si>
  <si>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</si>
  <si>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</si>
  <si>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</si>
  <si>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</si>
  <si>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</si>
  <si>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</si>
  <si>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</si>
  <si>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</si>
  <si>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</si>
  <si>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</si>
  <si>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</si>
  <si>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</si>
  <si>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</si>
  <si>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</si>
  <si>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</si>
  <si>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</si>
  <si>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</si>
  <si>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</si>
  <si>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</si>
  <si>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</si>
  <si>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</si>
  <si>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</si>
  <si>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</si>
  <si>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</si>
  <si>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</si>
  <si>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</si>
  <si>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</si>
  <si>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</si>
  <si>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</si>
  <si>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</si>
  <si>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</si>
  <si>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</si>
  <si>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</si>
  <si>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</si>
  <si>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</si>
  <si>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</si>
  <si>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</si>
  <si>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</si>
  <si>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</si>
  <si>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</si>
  <si>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</si>
  <si>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</si>
  <si>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</si>
  <si>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</si>
  <si>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</si>
  <si>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</si>
  <si>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</si>
  <si>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</si>
  <si>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</si>
  <si>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</si>
  <si>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</si>
  <si>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</si>
  <si>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</si>
  <si>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</si>
  <si>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</si>
  <si>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</si>
  <si>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</si>
  <si>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</si>
  <si>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</si>
  <si>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</si>
  <si>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</si>
  <si>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</si>
  <si>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</si>
  <si>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</si>
  <si>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</si>
  <si>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</si>
  <si>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</si>
  <si>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</si>
  <si>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</si>
  <si>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</si>
  <si>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</si>
  <si>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</si>
  <si>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</si>
  <si>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</si>
  <si>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</si>
  <si>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</si>
  <si>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</si>
  <si>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</si>
  <si>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</si>
  <si>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</si>
  <si>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</si>
  <si>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</si>
  <si>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</si>
  <si>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</si>
  <si>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</si>
  <si>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</si>
  <si>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</si>
  <si>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</si>
  <si>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</si>
  <si>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</si>
  <si>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</si>
  <si>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</si>
  <si>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</si>
  <si>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</si>
  <si>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</si>
  <si>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</si>
  <si>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</si>
  <si>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</si>
  <si>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</si>
  <si>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</si>
  <si>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</si>
  <si>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</si>
  <si>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</si>
  <si>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</si>
  <si>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</si>
  <si>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</si>
  <si>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</si>
  <si>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</si>
  <si>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</si>
  <si>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</si>
  <si>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</si>
  <si>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</si>
  <si>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</si>
  <si>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</si>
  <si>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</si>
  <si>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</si>
  <si>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</si>
  <si>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</si>
  <si>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</si>
  <si>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</si>
  <si>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</si>
  <si>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</si>
  <si>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</si>
  <si>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</si>
  <si>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</si>
  <si>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</si>
  <si>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</si>
  <si>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</si>
  <si>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</si>
  <si>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</si>
  <si>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</si>
  <si>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</si>
  <si>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</si>
  <si>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</si>
  <si>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</si>
  <si>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</si>
  <si>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</si>
  <si>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</si>
  <si>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</si>
  <si>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</si>
  <si>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</si>
  <si>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</si>
  <si>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</si>
  <si>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</si>
  <si>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</si>
  <si>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</si>
  <si>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</si>
  <si>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</si>
  <si>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</si>
  <si>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</si>
  <si>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</si>
  <si>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</si>
  <si>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</si>
  <si>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</si>
  <si>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</si>
  <si>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</si>
  <si>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</si>
  <si>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</si>
  <si>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</si>
  <si>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</si>
  <si>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</si>
  <si>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</si>
  <si>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</si>
  <si>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</si>
  <si>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</si>
  <si>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</si>
  <si>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</si>
  <si>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</si>
  <si>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</si>
  <si>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</si>
  <si>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</si>
  <si>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</si>
  <si>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</si>
  <si>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</si>
  <si>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</si>
  <si>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</si>
  <si>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</si>
  <si>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</si>
  <si>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</si>
  <si>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</si>
  <si>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</si>
  <si>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</si>
  <si>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</si>
  <si>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</si>
  <si>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</si>
  <si>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</si>
  <si>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</si>
  <si>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</si>
  <si>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</si>
  <si>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</si>
  <si>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</si>
  <si>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</si>
  <si>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</si>
  <si>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</si>
  <si>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</si>
  <si>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</si>
  <si>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</si>
  <si>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</si>
  <si>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</si>
  <si>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</si>
  <si>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</si>
  <si>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</si>
  <si>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</si>
  <si>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</si>
  <si>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</si>
  <si>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</si>
  <si>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</si>
  <si>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</si>
  <si>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</si>
  <si>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</si>
  <si>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</si>
  <si>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</si>
  <si>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</si>
  <si>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</si>
  <si>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</si>
  <si>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</si>
  <si>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</si>
  <si>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</si>
  <si>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</si>
  <si>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</si>
  <si>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</si>
  <si>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</si>
  <si>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</si>
  <si>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</si>
  <si>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</si>
  <si>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</si>
  <si>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</si>
  <si>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</si>
  <si>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</si>
  <si>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</si>
  <si>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</si>
  <si>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</si>
  <si>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</si>
  <si>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</si>
  <si>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</si>
  <si>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</si>
  <si>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</si>
  <si>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</si>
  <si>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</si>
  <si>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</si>
  <si>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</si>
  <si>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</si>
  <si>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</si>
  <si>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</si>
  <si>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</si>
  <si>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</si>
  <si>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</si>
  <si>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</si>
  <si>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</si>
  <si>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</si>
  <si>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</si>
  <si>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</si>
  <si>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</si>
  <si>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</si>
  <si>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</si>
  <si>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</si>
  <si>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</si>
  <si>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</si>
  <si>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</si>
  <si>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</si>
  <si>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</si>
  <si>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</si>
  <si>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</si>
  <si>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</si>
  <si>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</si>
  <si>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</si>
  <si>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</si>
  <si>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</si>
  <si>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</si>
  <si>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</si>
  <si>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</si>
  <si>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</si>
  <si>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</si>
  <si>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</si>
  <si>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</si>
  <si>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</si>
  <si>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</si>
  <si>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</si>
  <si>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</si>
  <si>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</si>
  <si>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</si>
  <si>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</si>
  <si>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</si>
  <si>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</si>
  <si>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</si>
  <si>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</si>
  <si>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</si>
  <si>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</si>
  <si>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</si>
  <si>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</si>
  <si>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</si>
  <si>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</si>
  <si>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</si>
  <si>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</si>
  <si>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</si>
  <si>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</si>
  <si>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</si>
  <si>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</si>
  <si>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</si>
  <si>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</si>
  <si>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</si>
  <si>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</si>
  <si>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</si>
  <si>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</si>
  <si>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</si>
  <si>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</si>
  <si>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</si>
  <si>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</si>
  <si>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</si>
  <si>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</si>
  <si>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</si>
  <si>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</si>
  <si>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</si>
  <si>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</si>
  <si>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</si>
  <si>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</si>
  <si>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</si>
  <si>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</si>
  <si>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</si>
  <si>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</si>
  <si>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</si>
  <si>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</si>
  <si>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</si>
  <si>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</si>
  <si>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</si>
  <si>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</si>
  <si>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</si>
  <si>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</si>
  <si>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</si>
  <si>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</si>
  <si>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</si>
  <si>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</si>
  <si>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</si>
  <si>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</si>
  <si>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</si>
  <si>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</si>
  <si>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</si>
  <si>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</si>
  <si>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</si>
  <si>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</si>
  <si>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</si>
  <si>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</si>
  <si>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</si>
  <si>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</si>
  <si>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</si>
  <si>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</si>
  <si>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</si>
  <si>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</si>
  <si>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</si>
  <si>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</si>
  <si>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</si>
  <si>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</si>
  <si>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</si>
  <si>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</si>
  <si>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</si>
  <si>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</si>
  <si>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</si>
  <si>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</si>
  <si>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</si>
  <si>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</si>
  <si>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</si>
  <si>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</si>
  <si>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</si>
  <si>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</si>
  <si>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</si>
  <si>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</si>
  <si>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</si>
  <si>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</si>
  <si>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</si>
  <si>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</si>
  <si>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</si>
  <si>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</si>
  <si>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</si>
  <si>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</si>
  <si>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</si>
  <si>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</si>
  <si>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</si>
  <si>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</si>
  <si>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</si>
  <si>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</si>
  <si>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</si>
  <si>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</si>
  <si>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</si>
  <si>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</si>
  <si>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</si>
  <si>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</si>
  <si>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</si>
  <si>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</si>
  <si>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</si>
  <si>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</si>
  <si>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</si>
  <si>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</si>
  <si>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</si>
  <si>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</si>
  <si>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</si>
  <si>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</si>
  <si>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</si>
  <si>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</si>
  <si>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</si>
  <si>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</si>
  <si>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</si>
  <si>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</si>
  <si>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</si>
  <si>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</si>
  <si>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</si>
  <si>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</si>
  <si>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</si>
  <si>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</si>
  <si>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</si>
  <si>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</si>
  <si>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</si>
  <si>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</si>
  <si>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</si>
  <si>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</si>
  <si>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</si>
  <si>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</si>
  <si>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</si>
  <si>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</si>
  <si>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</si>
  <si>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</si>
  <si>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</si>
  <si>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</si>
  <si>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</si>
  <si>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</si>
  <si>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</si>
  <si>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</si>
  <si>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</si>
  <si>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</si>
  <si>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</si>
  <si>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</si>
  <si>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</si>
  <si>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</si>
  <si>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</si>
  <si>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</si>
  <si>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</si>
  <si>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</si>
  <si>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</si>
  <si>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</si>
  <si>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</si>
  <si>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</si>
  <si>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</si>
  <si>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</si>
  <si>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</si>
  <si>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</si>
  <si>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</si>
  <si>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</si>
  <si>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</si>
  <si>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</si>
  <si>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</si>
  <si>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</si>
  <si>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</si>
  <si>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</si>
  <si>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</si>
  <si>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</si>
  <si>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</si>
  <si>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</si>
  <si>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</si>
  <si>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</si>
  <si>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</si>
  <si>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</si>
  <si>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</si>
  <si>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</si>
  <si>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</si>
  <si>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</si>
  <si>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</si>
  <si>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</si>
  <si>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</si>
  <si>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</si>
  <si>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</si>
  <si>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</si>
  <si>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</si>
  <si>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</si>
  <si>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</si>
  <si>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</si>
  <si>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</si>
  <si>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</si>
  <si>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</si>
  <si>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</si>
  <si>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</si>
  <si>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</si>
  <si>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</si>
  <si>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</si>
  <si>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</si>
  <si>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</si>
  <si>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</si>
  <si>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</si>
  <si>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</si>
  <si>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</si>
  <si>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</si>
  <si>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</si>
  <si>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</si>
  <si>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</si>
  <si>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</si>
  <si>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</si>
  <si>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</si>
  <si>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</si>
  <si>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</si>
  <si>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</si>
  <si>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</si>
  <si>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</si>
  <si>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</si>
  <si>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</si>
  <si>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</si>
  <si>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</si>
  <si>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</si>
  <si>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</si>
  <si>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</si>
  <si>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</si>
  <si>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</si>
  <si>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</si>
  <si>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</si>
  <si>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</si>
  <si>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</si>
  <si>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</si>
  <si>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</si>
  <si>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</si>
  <si>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</si>
  <si>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</si>
  <si>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</si>
  <si>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</si>
  <si>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</si>
  <si>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</si>
  <si>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</si>
  <si>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</si>
  <si>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</si>
  <si>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</si>
  <si>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</si>
  <si>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</si>
  <si>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</si>
  <si>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</si>
  <si>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</si>
  <si>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</si>
  <si>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</si>
  <si>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</si>
  <si>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</si>
  <si>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</si>
  <si>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</si>
  <si>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</si>
  <si>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</si>
  <si>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</si>
  <si>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</si>
  <si>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</si>
  <si>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</si>
  <si>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</si>
  <si>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</si>
  <si>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</si>
  <si>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</si>
  <si>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</si>
  <si>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</si>
  <si>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</si>
  <si>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</si>
  <si>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</si>
  <si>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</si>
  <si>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</si>
  <si>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</si>
  <si>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</si>
  <si>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</si>
  <si>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</si>
  <si>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</si>
  <si>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</si>
  <si>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</si>
  <si>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</si>
  <si>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</si>
  <si>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</si>
  <si>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</si>
  <si>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</si>
  <si>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</si>
  <si>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</si>
  <si>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</si>
  <si>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</si>
  <si>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</si>
  <si>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</si>
  <si>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</si>
  <si>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</si>
  <si>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</si>
  <si>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</si>
  <si>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</si>
  <si>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</si>
  <si>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</si>
  <si>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</si>
  <si>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</si>
  <si>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</si>
  <si>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</si>
  <si>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</si>
  <si>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</si>
  <si>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</si>
  <si>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</si>
  <si>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</si>
  <si>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</si>
  <si>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</si>
  <si>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</si>
  <si>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</si>
  <si>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</si>
  <si>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</si>
  <si>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</si>
  <si>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</si>
  <si>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</si>
  <si>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</si>
  <si>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</si>
  <si>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</si>
  <si>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</si>
  <si>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</si>
  <si>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</si>
  <si>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</si>
  <si>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</si>
  <si>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</si>
  <si>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</si>
  <si>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</si>
  <si>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</si>
  <si>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</si>
  <si>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</si>
  <si>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</si>
  <si>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</si>
  <si>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</si>
  <si>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</si>
  <si>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</si>
  <si>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</si>
  <si>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</si>
  <si>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</si>
  <si>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</si>
  <si>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</si>
  <si>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</si>
  <si>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</si>
  <si>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</si>
  <si>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</si>
  <si>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</si>
  <si>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</si>
  <si>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</si>
  <si>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</si>
  <si>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</si>
  <si>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</si>
  <si>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</si>
  <si>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</si>
  <si>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</si>
  <si>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</si>
  <si>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</si>
  <si>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</si>
  <si>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</si>
  <si>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</si>
  <si>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</si>
  <si>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</si>
  <si>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</si>
  <si>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</si>
  <si>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</si>
  <si>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</si>
  <si>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</si>
  <si>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</si>
  <si>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</si>
  <si>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</si>
  <si>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</si>
  <si>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</si>
  <si>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</si>
  <si>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</si>
  <si>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</si>
  <si>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</si>
  <si>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</si>
  <si>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</si>
  <si>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</si>
  <si>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</si>
  <si>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</si>
  <si>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</si>
  <si>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</si>
  <si>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</si>
  <si>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</si>
  <si>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</si>
  <si>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</si>
  <si>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</si>
  <si>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</si>
  <si>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</si>
  <si>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</si>
  <si>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</si>
  <si>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</si>
  <si>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</si>
  <si>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</si>
  <si>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</si>
  <si>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</si>
  <si>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</si>
  <si>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</si>
  <si>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</si>
  <si>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</si>
  <si>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</si>
  <si>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</si>
  <si>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</si>
  <si>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</si>
  <si>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</si>
  <si>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</si>
  <si>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</si>
  <si>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</si>
  <si>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</si>
  <si>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</si>
  <si>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</si>
  <si>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</si>
  <si>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</si>
  <si>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</si>
  <si>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</si>
  <si>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</si>
  <si>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</si>
  <si>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</si>
  <si>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</si>
  <si>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</si>
  <si>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</si>
  <si>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</si>
  <si>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</si>
  <si>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</si>
  <si>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</si>
  <si>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</si>
  <si>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</si>
  <si>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</si>
  <si>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</si>
  <si>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</si>
  <si>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</si>
  <si>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</si>
  <si>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</si>
  <si>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</si>
  <si>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</si>
  <si>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</si>
  <si>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</si>
  <si>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</si>
  <si>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</si>
  <si>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</si>
  <si>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</si>
  <si>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</si>
  <si>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</si>
  <si>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</si>
  <si>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</si>
  <si>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</si>
  <si>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</si>
  <si>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</si>
  <si>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</si>
  <si>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</si>
  <si>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</si>
  <si>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</si>
  <si>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</si>
  <si>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</si>
  <si>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</si>
  <si>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</si>
  <si>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</si>
  <si>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</si>
  <si>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</si>
  <si>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</si>
  <si>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</si>
  <si>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</si>
  <si>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</si>
  <si>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</si>
  <si>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</si>
  <si>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</si>
  <si>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</si>
  <si>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</si>
  <si>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</si>
  <si>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</si>
  <si>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</si>
  <si>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</si>
  <si>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</si>
  <si>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</si>
  <si>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</si>
  <si>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</si>
  <si>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</si>
  <si>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</si>
  <si>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</si>
  <si>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</si>
  <si>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</si>
  <si>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</si>
  <si>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</si>
  <si>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</si>
  <si>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</si>
  <si>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</si>
  <si>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</si>
  <si>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</si>
  <si>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</si>
  <si>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</si>
  <si>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</si>
  <si>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</si>
  <si>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</si>
  <si>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</si>
  <si>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</si>
  <si>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</si>
  <si>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</si>
  <si>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</si>
  <si>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</si>
  <si>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</si>
  <si>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</si>
  <si>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</si>
  <si>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</si>
  <si>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</si>
  <si>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</si>
  <si>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</si>
  <si>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</si>
  <si>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</si>
  <si>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</si>
  <si>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</si>
  <si>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</si>
  <si>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</si>
  <si>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</si>
  <si>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</si>
  <si>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</si>
  <si>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</si>
  <si>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</si>
  <si>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</si>
  <si>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</si>
  <si>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</si>
  <si>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</si>
  <si>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</si>
  <si>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</si>
  <si>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</si>
  <si>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</si>
  <si>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</si>
  <si>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</si>
  <si>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</si>
  <si>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</si>
  <si>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</si>
  <si>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</si>
  <si>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</si>
  <si>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</si>
  <si>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</si>
  <si>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</si>
  <si>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</si>
  <si>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</si>
  <si>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</si>
  <si>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</si>
  <si>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</si>
  <si>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</si>
  <si>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</si>
  <si>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</si>
  <si>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</si>
  <si>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</si>
  <si>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</si>
  <si>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</si>
  <si>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</si>
  <si>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</si>
  <si>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</si>
  <si>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</si>
  <si>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</si>
  <si>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</si>
  <si>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</si>
  <si>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</si>
  <si>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</si>
  <si>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</si>
  <si>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</si>
  <si>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</si>
  <si>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</si>
  <si>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</si>
  <si>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</si>
  <si>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</si>
  <si>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</si>
  <si>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</si>
  <si>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</si>
  <si>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</si>
  <si>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</si>
  <si>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</si>
  <si>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</si>
  <si>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</si>
  <si>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</si>
  <si>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</si>
  <si>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</si>
  <si>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</si>
  <si>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</si>
  <si>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</si>
  <si>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</si>
  <si>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</si>
  <si>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</si>
  <si>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</si>
  <si>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</si>
  <si>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</si>
  <si>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</si>
  <si>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</si>
  <si>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</si>
  <si>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</si>
  <si>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</si>
  <si>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</si>
  <si>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</si>
  <si>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</si>
  <si>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</si>
  <si>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</si>
  <si>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</si>
  <si>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</si>
  <si>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</si>
  <si>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</si>
  <si>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</si>
  <si>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</si>
  <si>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</si>
  <si>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</si>
  <si>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</si>
  <si>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</si>
  <si>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</si>
  <si>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</si>
  <si>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</si>
  <si>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</si>
  <si>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</si>
  <si>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</si>
  <si>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</si>
  <si>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</si>
  <si>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</si>
  <si>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</si>
  <si>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</si>
  <si>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</si>
  <si>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</si>
  <si>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</si>
  <si>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</si>
  <si>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</si>
  <si>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</si>
  <si>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</si>
  <si>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</si>
  <si>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</si>
  <si>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</si>
  <si>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</si>
  <si>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</si>
  <si>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</si>
  <si>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</si>
  <si>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</si>
  <si>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</si>
  <si>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</si>
  <si>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</si>
  <si>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</si>
  <si>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</si>
  <si>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</si>
  <si>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</si>
  <si>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</si>
  <si>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</si>
  <si>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</si>
  <si>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</si>
  <si>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</si>
  <si>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</si>
  <si>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</si>
  <si>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</si>
  <si>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</si>
  <si>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</si>
  <si>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</si>
  <si>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</si>
  <si>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</si>
  <si>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</si>
  <si>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</si>
  <si>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</si>
  <si>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</si>
  <si>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</si>
  <si>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</si>
  <si>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</si>
  <si>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</si>
  <si>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</si>
  <si>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</si>
  <si>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</si>
  <si>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</si>
  <si>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</si>
  <si>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</si>
  <si>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</si>
  <si>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</si>
  <si>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</si>
  <si>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</si>
  <si>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</si>
  <si>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</si>
  <si>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</si>
  <si>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</si>
  <si>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</si>
  <si>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</si>
  <si>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</si>
  <si>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</si>
  <si>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</si>
  <si>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</si>
  <si>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</si>
  <si>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</si>
  <si>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</si>
  <si>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</si>
  <si>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</si>
  <si>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</si>
  <si>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</si>
  <si>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</si>
  <si>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</si>
  <si>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</si>
  <si>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</si>
  <si>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</si>
  <si>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</si>
  <si>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</si>
  <si>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</si>
  <si>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</si>
  <si>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</si>
  <si>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</si>
  <si>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</si>
  <si>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</si>
  <si>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</si>
  <si>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</si>
  <si>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</si>
  <si>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</si>
  <si>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</si>
  <si>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</si>
  <si>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</si>
  <si>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</si>
  <si>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</si>
  <si>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</si>
  <si>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</si>
  <si>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</si>
  <si>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</si>
  <si>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</si>
  <si>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</si>
  <si>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</si>
  <si>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</si>
  <si>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</si>
  <si>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</si>
  <si>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</si>
  <si>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</si>
  <si>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</si>
  <si>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</si>
  <si>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</si>
  <si>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</si>
  <si>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</si>
  <si>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</si>
  <si>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</si>
  <si>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</si>
  <si>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</si>
  <si>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</si>
  <si>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</si>
  <si>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</si>
  <si>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</si>
  <si>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</si>
  <si>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</si>
  <si>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</si>
  <si>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</si>
  <si>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</si>
  <si>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</si>
  <si>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</si>
  <si>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</si>
  <si>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</si>
  <si>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</si>
  <si>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</si>
  <si>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</si>
  <si>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</si>
  <si>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</si>
  <si>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</si>
  <si>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</si>
  <si>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</si>
  <si>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</si>
  <si>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</si>
  <si>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</si>
  <si>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</si>
  <si>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</si>
  <si>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</si>
  <si>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</si>
  <si>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</si>
  <si>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</si>
  <si>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</si>
  <si>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</si>
  <si>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</si>
  <si>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</si>
  <si>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</si>
  <si>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</si>
  <si>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</si>
  <si>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</si>
  <si>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</si>
  <si>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</si>
  <si>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</si>
  <si>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</si>
  <si>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</si>
  <si>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</si>
  <si>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</si>
  <si>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</si>
  <si>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</si>
  <si>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</si>
  <si>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</si>
  <si>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</si>
  <si>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</si>
  <si>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</si>
  <si>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</si>
  <si>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</si>
  <si>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</si>
  <si>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</si>
  <si>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</si>
  <si>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</si>
  <si>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</si>
  <si>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</si>
  <si>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</si>
  <si>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</si>
  <si>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</si>
  <si>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</si>
  <si>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</si>
  <si>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</si>
  <si>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</si>
  <si>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</si>
  <si>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</si>
  <si>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</si>
  <si>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</si>
  <si>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</si>
  <si>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</si>
  <si>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</si>
  <si>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</si>
  <si>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</si>
  <si>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</si>
  <si>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</si>
  <si>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</si>
  <si>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</si>
  <si>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</si>
  <si>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</si>
  <si>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</si>
  <si>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</si>
  <si>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</si>
  <si>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</si>
  <si>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</si>
  <si>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</si>
  <si>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</si>
  <si>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</si>
  <si>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</si>
  <si>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</si>
  <si>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</si>
  <si>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</si>
  <si>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</si>
  <si>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</si>
  <si>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</si>
  <si>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</si>
  <si>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</si>
  <si>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</si>
  <si>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</si>
  <si>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</si>
  <si>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</si>
  <si>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</si>
  <si>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</si>
  <si>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</si>
  <si>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</si>
  <si>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</si>
  <si>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</si>
  <si>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</si>
  <si>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</si>
  <si>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</si>
  <si>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</si>
  <si>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</si>
  <si>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</si>
  <si>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</si>
  <si>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</si>
  <si>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</si>
  <si>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</si>
  <si>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</si>
  <si>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</si>
  <si>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</si>
  <si>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</si>
  <si>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</si>
  <si>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</si>
  <si>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</si>
  <si>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</si>
  <si>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</si>
  <si>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</si>
  <si>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</si>
  <si>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</si>
  <si>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</si>
  <si>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</si>
  <si>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</si>
  <si>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</si>
  <si>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</si>
  <si>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</si>
  <si>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</si>
  <si>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</si>
  <si>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</si>
  <si>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</si>
  <si>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</si>
  <si>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</si>
  <si>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</si>
  <si>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</si>
  <si>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</si>
  <si>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</si>
  <si>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</si>
  <si>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</si>
  <si>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</si>
  <si>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</si>
  <si>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</si>
  <si>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</si>
  <si>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</si>
  <si>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</si>
  <si>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</si>
  <si>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</si>
  <si>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</si>
  <si>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</si>
  <si>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</si>
  <si>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</si>
  <si>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</si>
  <si>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</si>
  <si>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</si>
  <si>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</si>
  <si>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</si>
  <si>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</si>
  <si>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</si>
  <si>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</si>
  <si>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</si>
  <si>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</si>
  <si>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</si>
  <si>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</si>
  <si>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</si>
  <si>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</si>
  <si>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</si>
  <si>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</si>
  <si>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</si>
  <si>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</si>
  <si>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</si>
  <si>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</si>
  <si>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</si>
  <si>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</si>
  <si>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</si>
  <si>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</si>
  <si>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</si>
  <si>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</si>
  <si>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</si>
  <si>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</si>
  <si>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</si>
  <si>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</si>
  <si>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</si>
  <si>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</si>
  <si>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</si>
  <si>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</si>
  <si>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</si>
  <si>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</si>
  <si>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</si>
  <si>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</si>
  <si>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</si>
  <si>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</si>
  <si>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</si>
  <si>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</si>
  <si>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</si>
  <si>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</si>
  <si>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</si>
  <si>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</si>
  <si>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</si>
  <si>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</si>
  <si>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</si>
  <si>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</si>
  <si>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</si>
  <si>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</si>
  <si>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</si>
  <si>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</si>
  <si>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</si>
  <si>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</si>
  <si>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</si>
  <si>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</si>
  <si>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</si>
  <si>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</si>
  <si>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</si>
  <si>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</si>
  <si>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</si>
  <si>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</si>
  <si>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</si>
  <si>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</si>
  <si>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</si>
  <si>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</si>
  <si>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</si>
  <si>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</si>
  <si>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</si>
  <si>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</si>
  <si>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</si>
  <si>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</si>
  <si>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</si>
  <si>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</si>
  <si>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</si>
  <si>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</si>
  <si>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</si>
  <si>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</si>
  <si>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</si>
  <si>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</si>
  <si>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</si>
  <si>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</si>
  <si>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</si>
  <si>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</si>
  <si>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</si>
  <si>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</si>
  <si>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</si>
  <si>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</si>
  <si>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</si>
  <si>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</si>
  <si>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</si>
  <si>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</si>
  <si>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</si>
  <si>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</si>
  <si>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</si>
  <si>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</si>
  <si>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</si>
  <si>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</si>
  <si>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</si>
  <si>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</si>
  <si>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</si>
  <si>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</si>
  <si>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</si>
  <si>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</si>
  <si>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</si>
  <si>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</si>
  <si>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</si>
  <si>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</si>
  <si>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</si>
  <si>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</si>
  <si>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</si>
  <si>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</si>
  <si>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</si>
  <si>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</si>
  <si>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</si>
  <si>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</si>
  <si>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</si>
  <si>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</si>
  <si>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</si>
  <si>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</si>
  <si>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</si>
  <si>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</si>
  <si>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</si>
  <si>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</si>
  <si>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</si>
  <si>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</si>
  <si>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</si>
  <si>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</si>
  <si>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</si>
  <si>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</si>
  <si>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</si>
  <si>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</si>
  <si>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</si>
  <si>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</si>
  <si>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</si>
  <si>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</si>
  <si>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</si>
  <si>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</si>
  <si>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</si>
  <si>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</si>
  <si>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</si>
  <si>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</si>
  <si>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</si>
  <si>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</si>
  <si>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</si>
  <si>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</si>
  <si>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</si>
  <si>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</si>
  <si>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</si>
  <si>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</si>
  <si>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</si>
  <si>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</si>
  <si>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</si>
  <si>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</si>
  <si>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</si>
  <si>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</si>
  <si>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</si>
  <si>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</si>
  <si>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</si>
  <si>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</si>
  <si>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</si>
  <si>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</si>
  <si>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</si>
  <si>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</si>
  <si>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</si>
  <si>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</si>
  <si>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</si>
  <si>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</si>
  <si>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</si>
  <si>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</si>
  <si>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</si>
  <si>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</si>
  <si>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</si>
  <si>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</si>
  <si>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</si>
  <si>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</si>
  <si>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</si>
  <si>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</si>
  <si>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</si>
  <si>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</si>
  <si>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</si>
  <si>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</si>
  <si>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</si>
  <si>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</si>
  <si>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</si>
  <si>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</si>
  <si>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</si>
  <si>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</si>
  <si>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</si>
  <si>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</si>
  <si>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</si>
  <si>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</si>
  <si>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</si>
  <si>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</si>
  <si>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</si>
  <si>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</si>
  <si>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</si>
  <si>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</si>
  <si>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</si>
  <si>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</si>
  <si>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</si>
  <si>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</si>
  <si>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</si>
  <si>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</si>
  <si>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</si>
  <si>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</si>
  <si>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</si>
  <si>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</si>
  <si>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</si>
  <si>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</si>
  <si>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</si>
  <si>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</si>
  <si>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</si>
  <si>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</si>
  <si>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</si>
  <si>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</si>
  <si>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</si>
  <si>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</si>
  <si>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</si>
  <si>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</si>
  <si>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</si>
  <si>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</si>
  <si>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</si>
  <si>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</si>
  <si>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</si>
  <si>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</si>
  <si>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</si>
  <si>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</si>
  <si>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</si>
  <si>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</si>
  <si>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</si>
  <si>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</si>
  <si>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</si>
  <si>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</si>
  <si>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</si>
  <si>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</si>
  <si>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</si>
  <si>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</si>
  <si>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</si>
  <si>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</si>
  <si>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</si>
  <si>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</si>
  <si>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</si>
  <si>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</si>
  <si>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</si>
  <si>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</si>
  <si>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</si>
  <si>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</si>
  <si>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</si>
  <si>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</si>
  <si>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</si>
  <si>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</si>
  <si>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</si>
  <si>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</si>
  <si>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</si>
  <si>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</si>
  <si>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</si>
  <si>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</si>
  <si>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</si>
  <si>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</si>
  <si>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</si>
  <si>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</si>
  <si>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</si>
  <si>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</si>
  <si>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</si>
  <si>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</si>
  <si>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</si>
  <si>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</si>
  <si>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</si>
  <si>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</si>
  <si>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</si>
  <si>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</si>
  <si>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</si>
  <si>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</si>
  <si>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</si>
  <si>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</si>
  <si>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</si>
  <si>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</si>
  <si>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</si>
  <si>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</si>
  <si>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</si>
  <si>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</si>
  <si>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</si>
  <si>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</si>
  <si>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</si>
  <si>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</si>
  <si>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</si>
  <si>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</si>
  <si>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</si>
  <si>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</si>
  <si>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</si>
  <si>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</si>
  <si>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</si>
  <si>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</si>
  <si>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</si>
  <si>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</si>
  <si>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</si>
  <si>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</si>
  <si>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</si>
  <si>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</si>
  <si>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</si>
  <si>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</si>
  <si>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</si>
  <si>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</si>
  <si>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</si>
  <si>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</si>
  <si>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</si>
  <si>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</si>
  <si>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</si>
  <si>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</si>
  <si>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</si>
  <si>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</si>
  <si>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</si>
  <si>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</si>
  <si>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</si>
  <si>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</si>
  <si>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</si>
  <si>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</si>
  <si>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</si>
  <si>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</si>
  <si>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</si>
  <si>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</si>
  <si>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</si>
  <si>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</si>
  <si>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</si>
  <si>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</si>
  <si>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</si>
  <si>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</si>
  <si>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</si>
  <si>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</si>
  <si>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</si>
  <si>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</si>
  <si>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</si>
  <si>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</si>
  <si>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</si>
  <si>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</si>
  <si>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</si>
  <si>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</si>
  <si>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</si>
  <si>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</si>
  <si>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</si>
  <si>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</si>
  <si>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</si>
  <si>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</si>
  <si>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</si>
  <si>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</si>
  <si>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</si>
  <si>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</si>
  <si>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</si>
  <si>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</si>
  <si>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</si>
  <si>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</si>
  <si>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</si>
  <si>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</si>
  <si>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</si>
  <si>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</si>
  <si>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</si>
  <si>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</si>
  <si>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</si>
  <si>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</si>
  <si>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</si>
  <si>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</si>
  <si>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</si>
  <si>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</si>
  <si>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</si>
  <si>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</si>
  <si>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</si>
  <si>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</si>
  <si>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</si>
  <si>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</si>
  <si>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</si>
  <si>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</si>
  <si>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</si>
  <si>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</si>
  <si>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</si>
  <si>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</si>
  <si>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</si>
  <si>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</si>
  <si>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</si>
  <si>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</si>
  <si>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</si>
  <si>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</si>
  <si>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</si>
  <si>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</si>
  <si>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</si>
  <si>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</si>
  <si>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</si>
  <si>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</si>
  <si>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</si>
  <si>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</si>
  <si>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</si>
  <si>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</si>
  <si>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</si>
  <si>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</si>
  <si>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</si>
  <si>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</si>
  <si>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</si>
  <si>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</si>
  <si>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</si>
  <si>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</si>
  <si>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</si>
  <si>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</si>
  <si>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</si>
  <si>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</si>
  <si>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</si>
  <si>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</si>
  <si>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</si>
  <si>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</si>
  <si>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</si>
  <si>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</si>
  <si>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</si>
  <si>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</si>
  <si>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</si>
  <si>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</si>
  <si>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</si>
  <si>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</si>
  <si>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</si>
  <si>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</si>
  <si>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</si>
  <si>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</si>
  <si>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</si>
  <si>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</si>
  <si>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</si>
  <si>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</si>
  <si>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</si>
  <si>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</si>
  <si>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</si>
  <si>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</si>
  <si>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</si>
  <si>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</si>
  <si>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</si>
  <si>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</si>
  <si>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</si>
  <si>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</si>
  <si>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</si>
  <si>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</si>
  <si>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</si>
  <si>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</si>
  <si>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</si>
  <si>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</si>
  <si>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</si>
  <si>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</si>
  <si>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</si>
  <si>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</si>
  <si>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</si>
  <si>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</si>
  <si>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</si>
  <si>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</si>
  <si>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</si>
  <si>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</si>
  <si>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</si>
  <si>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</si>
  <si>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</si>
  <si>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</si>
  <si>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</si>
  <si>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</si>
  <si>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</si>
  <si>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</si>
  <si>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</si>
  <si>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</si>
  <si>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</si>
  <si>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</si>
  <si>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</si>
  <si>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</si>
  <si>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</si>
  <si>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</si>
  <si>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</si>
  <si>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</si>
  <si>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</si>
  <si>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</si>
  <si>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</si>
  <si>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</si>
  <si>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</si>
  <si>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</si>
  <si>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</si>
  <si>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</si>
  <si>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</si>
  <si>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</si>
  <si>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</si>
  <si>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</si>
  <si>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</si>
  <si>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</si>
  <si>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</si>
  <si>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</si>
  <si>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</si>
  <si>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</si>
  <si>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</si>
  <si>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</si>
  <si>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</si>
  <si>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</si>
  <si>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</si>
  <si>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</si>
  <si>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</si>
  <si>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</si>
  <si>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</si>
  <si>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</si>
  <si>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</si>
  <si>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</si>
  <si>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</si>
  <si>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</si>
  <si>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</si>
  <si>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</si>
  <si>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</si>
  <si>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</si>
  <si>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</si>
  <si>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</si>
  <si>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</si>
  <si>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</si>
  <si>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</si>
  <si>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</si>
  <si>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</si>
  <si>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</si>
  <si>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</si>
  <si>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</si>
  <si>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</si>
  <si>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</si>
  <si>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</si>
  <si>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</si>
  <si>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</si>
  <si>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</si>
  <si>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</si>
  <si>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</si>
  <si>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</si>
  <si>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</si>
  <si>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</si>
  <si>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</si>
  <si>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</si>
  <si>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</si>
  <si>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</si>
  <si>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</si>
  <si>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</si>
  <si>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</si>
  <si>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</si>
  <si>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</si>
  <si>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</si>
  <si>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</si>
  <si>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</si>
  <si>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</si>
  <si>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</si>
  <si>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</si>
  <si>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</si>
  <si>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</si>
  <si>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</si>
  <si>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</si>
  <si>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</si>
  <si>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</si>
  <si>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</si>
  <si>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</si>
  <si>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</si>
  <si>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</si>
  <si>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</si>
  <si>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</si>
  <si>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</si>
  <si>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</si>
  <si>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</si>
  <si>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</si>
  <si>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</si>
  <si>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</si>
  <si>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</si>
  <si>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</si>
  <si>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</si>
  <si>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</si>
  <si>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</si>
  <si>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</si>
  <si>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</si>
  <si>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</si>
  <si>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</si>
  <si>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</si>
  <si>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</si>
  <si>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</si>
  <si>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</si>
  <si>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</si>
  <si>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</si>
  <si>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</si>
  <si>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</si>
  <si>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</si>
  <si>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</si>
  <si>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</si>
  <si>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</si>
  <si>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</si>
  <si>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</si>
  <si>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</si>
  <si>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</si>
  <si>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</si>
  <si>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</si>
  <si>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</si>
  <si>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</si>
  <si>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</si>
  <si>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</si>
  <si>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</si>
  <si>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</si>
  <si>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</si>
  <si>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</si>
  <si>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</si>
  <si>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</si>
  <si>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</si>
  <si>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</si>
  <si>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</si>
  <si>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</si>
  <si>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</si>
  <si>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</si>
  <si>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</si>
  <si>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</si>
  <si>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</si>
  <si>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</si>
  <si>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</si>
  <si>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</si>
  <si>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</si>
  <si>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</si>
  <si>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</si>
  <si>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</si>
  <si>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</si>
  <si>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</si>
  <si>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</si>
  <si>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</si>
  <si>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</si>
  <si>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</si>
  <si>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</si>
  <si>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</si>
  <si>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</si>
  <si>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</si>
  <si>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</si>
  <si>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</si>
  <si>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</si>
  <si>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</si>
  <si>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</si>
  <si>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</si>
  <si>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</si>
  <si>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</si>
  <si>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</si>
  <si>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</si>
  <si>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</si>
  <si>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</si>
  <si>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</si>
  <si>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</si>
  <si>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</si>
  <si>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</si>
  <si>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</si>
  <si>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</si>
  <si>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</si>
  <si>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</si>
  <si>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</si>
  <si>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</si>
  <si>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</si>
  <si>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</si>
  <si>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</si>
  <si>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</si>
  <si>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</si>
  <si>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</si>
  <si>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</si>
  <si>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</si>
  <si>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</si>
  <si>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</si>
  <si>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</si>
  <si>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</si>
  <si>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</si>
  <si>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</si>
  <si>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</si>
  <si>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</si>
  <si>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</si>
  <si>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</si>
  <si>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</si>
  <si>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</si>
  <si>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</si>
  <si>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</si>
  <si>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</si>
  <si>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</si>
  <si>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</si>
  <si>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</si>
  <si>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</si>
  <si>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</si>
  <si>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</si>
  <si>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</si>
  <si>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</si>
  <si>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</si>
  <si>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</si>
  <si>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</si>
  <si>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</si>
  <si>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</si>
  <si>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</si>
  <si>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</si>
  <si>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</si>
  <si>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</si>
  <si>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</si>
  <si>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</si>
  <si>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</si>
  <si>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</si>
  <si>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</si>
  <si>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</si>
  <si>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</si>
  <si>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</si>
  <si>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</si>
  <si>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</si>
  <si>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</si>
  <si>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</si>
  <si>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</si>
  <si>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</si>
  <si>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</si>
  <si>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</si>
  <si>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</si>
  <si>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</si>
  <si>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</si>
  <si>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</si>
  <si>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</si>
  <si>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</si>
  <si>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</si>
  <si>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</si>
  <si>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</si>
  <si>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</si>
  <si>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</si>
  <si>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</si>
  <si>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</si>
  <si>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</si>
  <si>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</si>
  <si>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</si>
  <si>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</si>
  <si>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</si>
  <si>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</si>
  <si>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</si>
  <si>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</si>
  <si>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</si>
  <si>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</si>
  <si>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</si>
  <si>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</si>
  <si>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</si>
  <si>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</si>
  <si>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</si>
  <si>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</si>
  <si>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</si>
  <si>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</si>
  <si>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</si>
  <si>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</si>
  <si>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</si>
  <si>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</si>
  <si>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</si>
  <si>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</si>
  <si>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</si>
  <si>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</si>
  <si>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</si>
  <si>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</si>
  <si>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</si>
  <si>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</si>
  <si>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</si>
  <si>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</si>
  <si>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</si>
  <si>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</si>
  <si>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</si>
  <si>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</si>
  <si>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</si>
  <si>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</si>
  <si>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</si>
  <si>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</si>
  <si>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</si>
  <si>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</si>
  <si>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</si>
  <si>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</si>
  <si>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</si>
  <si>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</si>
  <si>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</si>
  <si>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</si>
  <si>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</si>
  <si>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</si>
  <si>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</si>
  <si>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</si>
  <si>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</si>
  <si>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</si>
  <si>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</si>
  <si>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</si>
  <si>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</si>
  <si>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</si>
  <si>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</si>
  <si>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</si>
  <si>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</si>
  <si>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</si>
  <si>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</si>
  <si>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</si>
  <si>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</si>
  <si>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</si>
  <si>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</si>
  <si>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</si>
  <si>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</si>
  <si>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</si>
  <si>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</si>
  <si>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</si>
  <si>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</si>
  <si>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</si>
  <si>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</si>
  <si>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</si>
  <si>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</si>
  <si>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</si>
  <si>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</si>
  <si>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</si>
  <si>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</si>
  <si>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</si>
  <si>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</si>
  <si>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</si>
  <si>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</si>
  <si>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</si>
  <si>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</si>
  <si>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</si>
  <si>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</si>
  <si>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</si>
  <si>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</si>
  <si>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</si>
  <si>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</si>
  <si>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</si>
  <si>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</si>
  <si>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</si>
  <si>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</si>
  <si>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</si>
  <si>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</si>
  <si>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</si>
  <si>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</si>
  <si>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</si>
  <si>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</si>
  <si>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</si>
  <si>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</si>
  <si>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</si>
  <si>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</si>
  <si>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</si>
  <si>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</si>
  <si>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</si>
  <si>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</si>
  <si>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</si>
  <si>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</si>
  <si>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</si>
  <si>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</si>
  <si>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</si>
  <si>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</si>
  <si>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</si>
  <si>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</si>
  <si>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</si>
  <si>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</si>
  <si>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</si>
  <si>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</si>
  <si>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</si>
  <si>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</si>
  <si>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</si>
  <si>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</si>
  <si>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</si>
  <si>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</si>
  <si>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</si>
  <si>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</si>
  <si>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</si>
  <si>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</si>
  <si>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</si>
  <si>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</si>
  <si>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</si>
  <si>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</si>
  <si>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</si>
  <si>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</si>
  <si>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</si>
  <si>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</si>
  <si>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</si>
  <si>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</si>
  <si>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</si>
  <si>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</si>
  <si>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</si>
  <si>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</si>
  <si>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</si>
  <si>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</si>
  <si>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</si>
  <si>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</si>
  <si>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</si>
  <si>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</si>
  <si>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</si>
  <si>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</si>
  <si>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</si>
  <si>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</si>
  <si>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</si>
  <si>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</si>
  <si>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</si>
  <si>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</si>
  <si>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</si>
  <si>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</si>
  <si>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</si>
  <si>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</si>
  <si>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</si>
  <si>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</si>
  <si>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</si>
  <si>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</si>
  <si>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</si>
  <si>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</si>
  <si>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</si>
  <si>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</si>
  <si>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</si>
  <si>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</si>
  <si>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</si>
  <si>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</si>
  <si>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</si>
  <si>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</si>
  <si>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</si>
  <si>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</si>
  <si>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</si>
  <si>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</si>
  <si>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</si>
  <si>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</si>
  <si>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</si>
  <si>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</si>
  <si>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</si>
  <si>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</si>
  <si>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</si>
  <si>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</si>
  <si>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</si>
  <si>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</si>
  <si>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</si>
  <si>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</si>
  <si>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</si>
  <si>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</si>
  <si>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</si>
  <si>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</si>
  <si>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</si>
  <si>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</si>
  <si>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</si>
  <si>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</si>
  <si>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</si>
  <si>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</si>
  <si>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</si>
  <si>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</si>
  <si>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</si>
  <si>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</si>
  <si>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</si>
  <si>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</si>
  <si>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</si>
  <si>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</si>
  <si>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</si>
  <si>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</si>
  <si>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</si>
  <si>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</si>
  <si>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</si>
  <si>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</si>
  <si>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</si>
  <si>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</si>
  <si>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</si>
  <si>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</si>
  <si>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</si>
  <si>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</si>
  <si>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</si>
  <si>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</si>
  <si>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</si>
  <si>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</si>
  <si>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</si>
  <si>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</si>
  <si>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</si>
  <si>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</si>
  <si>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</si>
  <si>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</si>
  <si>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</si>
  <si>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</si>
  <si>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</si>
  <si>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</si>
  <si>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</si>
  <si>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</si>
  <si>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</si>
  <si>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</si>
  <si>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</si>
  <si>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</si>
  <si>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</si>
  <si>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</si>
  <si>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</si>
  <si>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</si>
  <si>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</si>
  <si>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</si>
  <si>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</si>
  <si>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</si>
  <si>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</si>
  <si>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</si>
  <si>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</si>
  <si>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</si>
  <si>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</si>
  <si>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</si>
  <si>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</si>
  <si>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</si>
  <si>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</si>
  <si>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</si>
  <si>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</si>
  <si>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</si>
  <si>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</si>
  <si>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</si>
  <si>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</si>
  <si>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</si>
  <si>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</si>
  <si>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</si>
  <si>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</si>
  <si>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</si>
  <si>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</si>
  <si>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</si>
  <si>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</si>
  <si>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</si>
  <si>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</si>
  <si>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</si>
  <si>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</si>
  <si>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</si>
  <si>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</si>
  <si>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</si>
  <si>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</si>
  <si>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</si>
  <si>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</si>
  <si>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</si>
  <si>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</si>
  <si>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</si>
  <si>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</si>
  <si>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</si>
  <si>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</si>
  <si>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</si>
  <si>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</si>
  <si>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</si>
  <si>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</si>
  <si>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</si>
  <si>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</si>
  <si>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</si>
  <si>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</si>
  <si>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</si>
  <si>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</si>
  <si>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</si>
  <si>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</si>
  <si>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</si>
  <si>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</si>
  <si>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</si>
  <si>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</si>
  <si>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</si>
  <si>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</si>
  <si>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</si>
  <si>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</si>
  <si>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</si>
  <si>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</si>
  <si>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</si>
  <si>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</si>
  <si>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</si>
  <si>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</si>
  <si>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</si>
  <si>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</si>
  <si>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</si>
  <si>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</si>
  <si>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</si>
  <si>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</si>
  <si>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</si>
  <si>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</si>
  <si>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</si>
  <si>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</si>
  <si>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</si>
  <si>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</si>
  <si>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</si>
  <si>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</si>
  <si>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</si>
  <si>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</si>
  <si>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</si>
  <si>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</si>
  <si>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</si>
  <si>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</si>
  <si>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</si>
  <si>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</si>
  <si>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</si>
  <si>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</si>
  <si>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</si>
  <si>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</si>
  <si>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</si>
  <si>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</si>
  <si>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</si>
  <si>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</si>
  <si>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</si>
  <si>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</si>
  <si>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</si>
  <si>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</si>
  <si>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</si>
  <si>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</si>
  <si>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</si>
  <si>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</si>
  <si>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</si>
  <si>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</si>
  <si>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</si>
  <si>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</si>
  <si>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</si>
  <si>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</si>
  <si>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</si>
  <si>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</si>
  <si>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</si>
  <si>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</si>
  <si>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</si>
  <si>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</si>
  <si>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</si>
  <si>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</si>
  <si>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</si>
  <si>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</si>
  <si>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</si>
  <si>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</si>
  <si>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</si>
  <si>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</si>
  <si>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</si>
  <si>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</si>
  <si>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</si>
  <si>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</si>
  <si>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</si>
  <si>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</si>
  <si>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</si>
  <si>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</si>
  <si>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</si>
  <si>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</si>
  <si>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</si>
  <si>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</si>
  <si>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</si>
  <si>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</si>
  <si>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</si>
  <si>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</si>
  <si>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</si>
  <si>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</si>
  <si>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</si>
  <si>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</si>
  <si>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</si>
  <si>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</si>
  <si>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</si>
  <si>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</si>
  <si>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</si>
  <si>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</si>
  <si>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</si>
  <si>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</si>
  <si>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</si>
  <si>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</si>
  <si>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</si>
  <si>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</si>
  <si>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</si>
  <si>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</si>
  <si>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</si>
  <si>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</si>
  <si>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</si>
  <si>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</si>
  <si>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</si>
  <si>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</si>
  <si>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</si>
  <si>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</si>
  <si>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</si>
  <si>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</si>
  <si>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</si>
  <si>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</si>
  <si>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</si>
  <si>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</si>
  <si>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</si>
  <si>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</si>
  <si>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</si>
  <si>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</si>
  <si>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</si>
  <si>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</si>
  <si>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</si>
  <si>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</si>
  <si>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</si>
  <si>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</si>
  <si>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</si>
  <si>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</si>
  <si>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</si>
  <si>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</si>
  <si>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</si>
  <si>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</si>
  <si>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</si>
  <si>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</si>
  <si>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</si>
  <si>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</si>
  <si>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</si>
  <si>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</si>
  <si>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</si>
  <si>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</si>
  <si>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</si>
  <si>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</si>
  <si>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</si>
  <si>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</si>
  <si>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</si>
  <si>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</si>
  <si>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</si>
  <si>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</si>
  <si>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</si>
  <si>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</si>
  <si>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</si>
  <si>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</si>
  <si>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</si>
  <si>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</si>
  <si>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</si>
  <si>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</si>
  <si>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</si>
  <si>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</si>
  <si>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</si>
  <si>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</si>
  <si>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</si>
  <si>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</si>
  <si>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</si>
  <si>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</si>
  <si>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</si>
  <si>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</si>
  <si>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</si>
  <si>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</si>
  <si>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</si>
  <si>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</si>
  <si>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</si>
  <si>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</si>
  <si>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</si>
  <si>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</si>
  <si>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</si>
  <si>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</si>
  <si>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</si>
  <si>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</si>
  <si>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</si>
  <si>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</si>
  <si>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</si>
  <si>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</si>
  <si>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</si>
  <si>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</si>
  <si>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</si>
  <si>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</si>
  <si>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</si>
  <si>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</si>
  <si>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</si>
  <si>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</si>
  <si>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</si>
  <si>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</si>
  <si>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</si>
  <si>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</si>
  <si>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</si>
  <si>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</si>
  <si>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</si>
  <si>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</si>
  <si>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</si>
  <si>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</si>
  <si>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</si>
  <si>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</si>
  <si>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</si>
  <si>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</si>
  <si>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</si>
  <si>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</si>
  <si>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</si>
  <si>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</si>
  <si>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</si>
  <si>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</si>
  <si>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</si>
  <si>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</si>
  <si>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</si>
  <si>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</si>
  <si>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</si>
  <si>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</si>
  <si>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</si>
  <si>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</si>
  <si>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</si>
  <si>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</si>
  <si>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</si>
  <si>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</si>
  <si>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</si>
  <si>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</si>
  <si>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</si>
  <si>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</si>
  <si>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</si>
  <si>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</si>
  <si>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</si>
  <si>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</si>
  <si>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</si>
  <si>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</si>
  <si>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</si>
  <si>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</si>
  <si>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</si>
  <si>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</si>
  <si>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</si>
  <si>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</si>
  <si>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</si>
  <si>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</si>
  <si>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</si>
  <si>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</si>
  <si>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</si>
  <si>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</si>
  <si>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</si>
  <si>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</si>
  <si>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</si>
  <si>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</si>
  <si>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</si>
  <si>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</si>
  <si>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</si>
  <si>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</si>
  <si>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</si>
  <si>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</si>
  <si>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</si>
  <si>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</si>
  <si>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</si>
  <si>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</si>
  <si>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</si>
  <si>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</si>
  <si>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</si>
  <si>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</si>
  <si>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</si>
  <si>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</si>
  <si>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</si>
  <si>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</si>
  <si>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</si>
  <si>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</si>
  <si>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</si>
  <si>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</si>
  <si>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</si>
  <si>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</si>
  <si>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</si>
  <si>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</si>
  <si>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</si>
  <si>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</si>
  <si>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</si>
  <si>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</si>
  <si>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</si>
  <si>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</si>
  <si>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</si>
  <si>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</si>
  <si>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</si>
  <si>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</si>
  <si>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</si>
  <si>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</si>
  <si>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</si>
  <si>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</si>
  <si>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</si>
  <si>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</si>
  <si>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</si>
  <si>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</si>
  <si>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</si>
  <si>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</si>
  <si>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</si>
  <si>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</si>
  <si>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</si>
  <si>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</si>
  <si>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</si>
  <si>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</si>
  <si>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</si>
  <si>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</si>
  <si>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</si>
  <si>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</si>
  <si>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</si>
  <si>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</si>
  <si>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</si>
  <si>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</si>
  <si>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</si>
  <si>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</si>
  <si>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</si>
  <si>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</si>
  <si>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</si>
  <si>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</si>
  <si>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</si>
  <si>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</si>
  <si>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</si>
  <si>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</si>
  <si>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</si>
  <si>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</si>
  <si>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</si>
  <si>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</si>
  <si>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</si>
  <si>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</si>
  <si>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</si>
  <si>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</si>
  <si>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</si>
  <si>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</si>
  <si>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</si>
  <si>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</si>
  <si>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</si>
  <si>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</si>
  <si>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</si>
  <si>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</si>
  <si>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</si>
  <si>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</si>
  <si>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</si>
  <si>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</si>
  <si>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</si>
  <si>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</si>
  <si>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</si>
  <si>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</si>
  <si>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</si>
  <si>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</si>
  <si>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</si>
  <si>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</si>
  <si>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</si>
  <si>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</si>
  <si>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</si>
  <si>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</si>
  <si>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</si>
  <si>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</si>
  <si>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</si>
  <si>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</si>
  <si>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</si>
  <si>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</si>
  <si>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</si>
  <si>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</si>
  <si>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</si>
  <si>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</si>
  <si>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</si>
  <si>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</si>
  <si>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</si>
  <si>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</si>
  <si>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</si>
  <si>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</si>
  <si>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</si>
  <si>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</si>
  <si>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</si>
  <si>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</si>
  <si>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</si>
  <si>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</si>
  <si>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</si>
  <si>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</si>
  <si>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</si>
  <si>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</si>
  <si>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</si>
  <si>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</si>
  <si>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</si>
  <si>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</si>
  <si>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</si>
  <si>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</si>
  <si>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</si>
  <si>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</si>
  <si>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</si>
  <si>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</si>
  <si>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</si>
  <si>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</si>
  <si>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</si>
  <si>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</si>
  <si>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</si>
  <si>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</si>
  <si>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</si>
  <si>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</si>
  <si>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</si>
  <si>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</si>
  <si>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</si>
  <si>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</si>
  <si>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</si>
  <si>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</si>
  <si>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</si>
  <si>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</si>
  <si>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</si>
  <si>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</si>
  <si>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</si>
  <si>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</si>
  <si>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</si>
  <si>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</si>
  <si>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</si>
  <si>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</si>
  <si>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</si>
  <si>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</si>
  <si>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</si>
  <si>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</si>
  <si>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</si>
  <si>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</si>
  <si>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</si>
  <si>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</si>
  <si>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</si>
  <si>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</si>
  <si>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</si>
  <si>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</si>
  <si>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</si>
  <si>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</si>
  <si>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</si>
  <si>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</si>
  <si>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</si>
  <si>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</si>
  <si>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</si>
  <si>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</si>
  <si>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</si>
  <si>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</si>
  <si>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</si>
  <si>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</si>
  <si>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</si>
  <si>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</si>
  <si>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</si>
  <si>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</si>
  <si>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</si>
  <si>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</si>
  <si>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</si>
  <si>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</si>
  <si>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</si>
  <si>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</si>
  <si>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</si>
  <si>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</si>
  <si>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</si>
  <si>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</si>
  <si>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</si>
  <si>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</si>
  <si>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</si>
  <si>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</si>
  <si>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</si>
  <si>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</si>
  <si>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</si>
  <si>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</si>
  <si>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</si>
  <si>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</si>
  <si>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</si>
  <si>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</si>
  <si>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</si>
  <si>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</si>
  <si>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</si>
  <si>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</si>
  <si>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</si>
  <si>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</si>
  <si>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</si>
  <si>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</si>
  <si>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</si>
  <si>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</si>
  <si>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</si>
  <si>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</si>
  <si>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</si>
  <si>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</si>
  <si>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</si>
  <si>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</si>
  <si>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</si>
  <si>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</si>
  <si>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</si>
  <si>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</si>
  <si>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</si>
  <si>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</si>
  <si>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</si>
  <si>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</si>
  <si>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</si>
  <si>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</si>
  <si>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</si>
  <si>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</si>
  <si>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</si>
  <si>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</si>
  <si>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</si>
  <si>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</si>
  <si>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</si>
  <si>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</si>
  <si>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</si>
  <si>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</si>
  <si>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</si>
  <si>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</si>
  <si>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</si>
  <si>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</si>
  <si>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</si>
  <si>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</si>
  <si>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</si>
  <si>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</si>
  <si>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</si>
  <si>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</si>
  <si>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</si>
  <si>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</si>
  <si>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</si>
  <si>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</si>
  <si>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</si>
  <si>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</si>
  <si>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</si>
  <si>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</si>
  <si>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</si>
  <si>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</si>
  <si>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</si>
  <si>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</si>
  <si>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</si>
  <si>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</si>
  <si>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</si>
  <si>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</si>
  <si>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</si>
  <si>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</si>
  <si>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</si>
  <si>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</si>
  <si>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</si>
  <si>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</si>
  <si>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</si>
  <si>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</si>
  <si>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</si>
  <si>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</si>
  <si>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</si>
  <si>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</si>
  <si>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</si>
  <si>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</si>
  <si>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</si>
  <si>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</si>
  <si>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</si>
  <si>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</si>
  <si>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</si>
  <si>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</si>
  <si>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</si>
  <si>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</si>
  <si>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</si>
  <si>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</si>
  <si>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</si>
  <si>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</si>
  <si>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</si>
  <si>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</si>
  <si>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</si>
  <si>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</si>
  <si>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</si>
  <si>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</si>
  <si>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</si>
  <si>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</si>
  <si>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</si>
  <si>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</si>
  <si>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</si>
  <si>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</si>
  <si>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</si>
  <si>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</si>
  <si>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</si>
  <si>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</si>
  <si>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</si>
  <si>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</si>
  <si>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</si>
  <si>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</si>
  <si>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</si>
  <si>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</si>
  <si>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</si>
  <si>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</si>
  <si>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</si>
  <si>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</si>
  <si>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</si>
  <si>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</si>
  <si>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</si>
  <si>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</si>
  <si>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</si>
  <si>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</si>
  <si>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</si>
  <si>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</si>
  <si>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</si>
  <si>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</si>
  <si>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</si>
  <si>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</si>
  <si>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</si>
  <si>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</si>
  <si>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</si>
  <si>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</si>
  <si>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</si>
  <si>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</si>
  <si>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</si>
  <si>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</si>
  <si>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</si>
  <si>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</si>
  <si>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</si>
  <si>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</si>
  <si>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</si>
  <si>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</si>
  <si>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</si>
  <si>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</si>
  <si>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</si>
  <si>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</si>
  <si>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</si>
  <si>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</si>
  <si>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</si>
  <si>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</si>
  <si>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</si>
  <si>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</si>
  <si>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</si>
  <si>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</si>
  <si>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</si>
  <si>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</si>
  <si>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</si>
  <si>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</si>
  <si>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</si>
  <si>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</si>
  <si>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</si>
  <si>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</si>
  <si>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</si>
  <si>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</si>
  <si>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</si>
  <si>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</si>
  <si>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</si>
  <si>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</si>
  <si>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</si>
  <si>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</si>
  <si>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</si>
  <si>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</si>
  <si>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</si>
  <si>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</si>
  <si>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</si>
  <si>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</si>
  <si>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</si>
  <si>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</si>
  <si>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</si>
  <si>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</si>
  <si>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</si>
  <si>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</si>
  <si>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</si>
  <si>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</si>
  <si>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</si>
  <si>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</si>
  <si>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</si>
  <si>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</si>
  <si>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</si>
  <si>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</si>
  <si>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</si>
  <si>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</si>
  <si>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</si>
  <si>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</si>
  <si>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</si>
  <si>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</si>
  <si>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</si>
  <si>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</si>
  <si>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</si>
  <si>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</si>
  <si>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</si>
  <si>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</si>
  <si>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</si>
  <si>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</si>
  <si>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</si>
  <si>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</si>
  <si>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</si>
  <si>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</si>
  <si>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</si>
  <si>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</si>
  <si>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</si>
  <si>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</si>
  <si>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</si>
  <si>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</si>
  <si>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</si>
  <si>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</si>
  <si>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</si>
  <si>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</si>
  <si>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</si>
  <si>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</si>
  <si>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</si>
  <si>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</si>
  <si>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</si>
  <si>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</si>
  <si>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</si>
  <si>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</si>
  <si>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</si>
  <si>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</si>
  <si>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</si>
  <si>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</si>
  <si>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</si>
  <si>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</si>
  <si>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</si>
  <si>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</si>
  <si>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</si>
  <si>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</si>
  <si>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</si>
  <si>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</si>
  <si>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</si>
  <si>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</si>
  <si>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</si>
  <si>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</si>
  <si>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</si>
  <si>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</si>
  <si>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</si>
  <si>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</si>
  <si>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</si>
  <si>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</si>
  <si>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</si>
  <si>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</si>
  <si>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</si>
  <si>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</si>
  <si>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</si>
  <si>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</si>
  <si>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</si>
  <si>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</si>
  <si>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</si>
  <si>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</si>
  <si>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</si>
  <si>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</si>
  <si>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</si>
  <si>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</si>
  <si>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</si>
  <si>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</si>
  <si>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</si>
  <si>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</si>
  <si>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</si>
  <si>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</si>
  <si>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</si>
  <si>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</si>
  <si>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</si>
  <si>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</si>
  <si>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</si>
  <si>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</si>
  <si>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</si>
  <si>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</si>
  <si>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</si>
  <si>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</si>
  <si>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</si>
  <si>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</si>
  <si>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</si>
  <si>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</si>
  <si>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</si>
  <si>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</si>
  <si>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</si>
  <si>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</si>
  <si>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</si>
  <si>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</si>
  <si>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</si>
  <si>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</si>
  <si>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</si>
  <si>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</si>
  <si>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</si>
  <si>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</si>
  <si>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</si>
  <si>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</si>
  <si>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</si>
  <si>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</si>
  <si>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</si>
  <si>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</si>
  <si>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</si>
  <si>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</si>
  <si>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</si>
  <si>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</si>
  <si>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</si>
  <si>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</si>
  <si>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</si>
  <si>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</si>
  <si>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</si>
  <si>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</si>
  <si>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</si>
  <si>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</si>
  <si>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</si>
  <si>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</si>
  <si>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</si>
  <si>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</si>
  <si>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</si>
  <si>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</si>
  <si>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</si>
  <si>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</si>
  <si>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</si>
  <si>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</si>
  <si>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</si>
  <si>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</si>
  <si>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</si>
  <si>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</si>
  <si>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</si>
  <si>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</si>
  <si>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</si>
  <si>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</si>
  <si>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</si>
  <si>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</si>
  <si>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</si>
  <si>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</si>
  <si>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</si>
  <si>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</si>
  <si>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</si>
  <si>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</si>
  <si>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</si>
  <si>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</si>
  <si>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</si>
  <si>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</si>
  <si>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</si>
  <si>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</si>
  <si>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</si>
  <si>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</si>
  <si>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</si>
  <si>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</si>
  <si>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</si>
  <si>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</si>
  <si>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</si>
  <si>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</si>
  <si>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</si>
  <si>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</si>
  <si>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</si>
  <si>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</si>
  <si>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</si>
  <si>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</si>
  <si>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</si>
  <si>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</si>
  <si>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</si>
  <si>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</si>
  <si>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</si>
  <si>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</si>
  <si>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</si>
  <si>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</si>
  <si>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</si>
  <si>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</si>
  <si>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</si>
  <si>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</si>
  <si>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</si>
  <si>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</si>
  <si>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</si>
  <si>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</si>
  <si>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</si>
  <si>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</si>
  <si>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</si>
  <si>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</si>
  <si>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</si>
  <si>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</si>
  <si>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</si>
  <si>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</si>
  <si>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</si>
  <si>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</si>
  <si>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</si>
  <si>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</si>
  <si>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</si>
  <si>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</si>
  <si>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</si>
  <si>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</si>
  <si>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</si>
  <si>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</si>
  <si>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</si>
  <si>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</si>
  <si>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</si>
  <si>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</si>
  <si>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</si>
  <si>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</si>
  <si>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</si>
  <si>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</si>
  <si>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</si>
  <si>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</si>
  <si>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</si>
  <si>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</si>
  <si>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</si>
  <si>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</si>
  <si>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</si>
  <si>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</si>
  <si>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</si>
  <si>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</si>
  <si>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</si>
  <si>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</si>
  <si>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</si>
  <si>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</si>
  <si>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</si>
  <si>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</si>
  <si>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</si>
  <si>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</si>
  <si>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</si>
  <si>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</si>
  <si>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</si>
  <si>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</si>
  <si>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</si>
  <si>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</si>
  <si>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</si>
  <si>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</si>
  <si>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</si>
  <si>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</si>
  <si>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</si>
  <si>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</si>
  <si>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</si>
  <si>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</si>
  <si>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</si>
  <si>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</si>
  <si>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</si>
  <si>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</si>
  <si>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</si>
  <si>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</si>
  <si>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</si>
  <si>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</si>
  <si>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</si>
  <si>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</si>
  <si>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</si>
  <si>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</si>
  <si>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</si>
  <si>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</si>
  <si>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</si>
  <si>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</si>
  <si>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</si>
  <si>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</si>
  <si>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</si>
  <si>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</si>
  <si>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</si>
  <si>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</si>
  <si>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</si>
  <si>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</si>
  <si>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</si>
  <si>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</si>
  <si>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</si>
  <si>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</si>
  <si>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</si>
  <si>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</si>
  <si>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</si>
  <si>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</si>
  <si>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</si>
  <si>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</si>
  <si>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</si>
  <si>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</si>
  <si>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</si>
  <si>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</si>
  <si>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</si>
  <si>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</si>
  <si>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</si>
  <si>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</si>
  <si>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</si>
  <si>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</si>
  <si>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</si>
  <si>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</si>
  <si>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</si>
  <si>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</si>
  <si>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</si>
  <si>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</si>
  <si>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</si>
  <si>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</si>
  <si>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</si>
  <si>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</si>
  <si>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</si>
  <si>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</si>
  <si>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</si>
  <si>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</si>
  <si>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</si>
  <si>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</si>
  <si>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</si>
  <si>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</si>
  <si>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</si>
  <si>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</si>
  <si>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</si>
  <si>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</si>
  <si>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</si>
  <si>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</si>
  <si>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</si>
  <si>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</si>
  <si>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</si>
  <si>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</si>
  <si>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</si>
  <si>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</si>
  <si>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</si>
  <si>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</si>
  <si>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</si>
  <si>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</si>
  <si>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</si>
  <si>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</si>
  <si>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</si>
  <si>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</si>
  <si>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</si>
  <si>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</si>
  <si>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</si>
  <si>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</si>
  <si>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</si>
  <si>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</si>
  <si>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</si>
  <si>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</si>
  <si>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</si>
  <si>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</si>
  <si>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</si>
  <si>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</si>
  <si>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</si>
  <si>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</si>
  <si>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</si>
  <si>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</si>
  <si>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</si>
  <si>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</si>
  <si>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</si>
  <si>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</si>
  <si>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</si>
  <si>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</si>
  <si>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</si>
  <si>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</si>
  <si>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</si>
  <si>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</si>
  <si>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</si>
  <si>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</si>
  <si>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</si>
  <si>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</si>
  <si>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</si>
  <si>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</si>
  <si>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</si>
  <si>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</si>
  <si>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</si>
  <si>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</si>
  <si>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</si>
  <si>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</si>
  <si>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</si>
  <si>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</si>
  <si>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</si>
  <si>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</si>
  <si>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</si>
  <si>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</si>
  <si>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</si>
  <si>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</si>
  <si>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</si>
  <si>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</si>
  <si>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</si>
  <si>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</si>
  <si>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</si>
  <si>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</si>
  <si>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</si>
  <si>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</si>
  <si>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</si>
  <si>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</si>
  <si>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</si>
  <si>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</si>
  <si>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</si>
  <si>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</si>
  <si>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</si>
  <si>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</si>
  <si>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</si>
  <si>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</si>
  <si>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</si>
  <si>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</si>
  <si>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</si>
  <si>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</si>
  <si>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</si>
  <si>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</si>
  <si>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</si>
  <si>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</si>
  <si>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</si>
  <si>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</si>
  <si>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</si>
  <si>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</si>
  <si>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</si>
  <si>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</si>
  <si>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</si>
  <si>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</si>
  <si>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</si>
  <si>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</si>
  <si>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</si>
  <si>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</si>
  <si>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</si>
  <si>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</si>
  <si>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</si>
  <si>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</si>
  <si>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</si>
  <si>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</si>
  <si>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</si>
  <si>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</si>
  <si>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</si>
  <si>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</si>
  <si>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</si>
  <si>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</si>
  <si>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</si>
  <si>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</si>
  <si>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</si>
  <si>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</si>
  <si>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</si>
  <si>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</si>
  <si>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</si>
  <si>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</si>
  <si>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</si>
  <si>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</si>
  <si>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</si>
  <si>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</si>
  <si>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</si>
  <si>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</si>
  <si>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</si>
  <si>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</si>
  <si>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</si>
  <si>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</si>
  <si>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</si>
  <si>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</si>
  <si>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</si>
  <si>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</si>
  <si>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</si>
  <si>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</si>
  <si>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</si>
  <si>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</si>
  <si>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</si>
  <si>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</si>
  <si>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</si>
  <si>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</si>
  <si>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</si>
  <si>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</si>
  <si>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</si>
  <si>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</si>
  <si>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</si>
  <si>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</si>
  <si>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</si>
  <si>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</si>
  <si>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</si>
  <si>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</si>
  <si>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</si>
  <si>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</si>
  <si>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</si>
  <si>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</si>
  <si>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</si>
  <si>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</si>
  <si>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</si>
  <si>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</si>
  <si>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</si>
  <si>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</si>
  <si>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</si>
  <si>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</si>
  <si>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</si>
  <si>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</si>
  <si>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</si>
  <si>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</si>
  <si>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</si>
  <si>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</si>
  <si>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</si>
  <si>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</si>
  <si>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</si>
  <si>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</si>
  <si>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</si>
  <si>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</si>
  <si>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</si>
  <si>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</si>
  <si>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</si>
  <si>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</si>
  <si>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</si>
  <si>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</si>
  <si>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</si>
  <si>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</si>
  <si>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</si>
  <si>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</si>
  <si>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</si>
  <si>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</si>
  <si>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</si>
  <si>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</si>
  <si>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</si>
  <si>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</si>
  <si>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</si>
  <si>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</si>
  <si>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</si>
  <si>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</si>
  <si>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</si>
  <si>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</si>
  <si>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</si>
  <si>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</si>
  <si>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</si>
  <si>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</si>
  <si>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</si>
  <si>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</si>
  <si>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</si>
  <si>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</si>
  <si>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</si>
  <si>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</si>
  <si>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</si>
  <si>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</si>
  <si>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</si>
  <si>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</si>
  <si>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</si>
  <si>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</si>
  <si>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</si>
  <si>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</si>
  <si>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</si>
  <si>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</si>
  <si>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</si>
  <si>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</si>
  <si>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</si>
  <si>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</si>
  <si>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</si>
  <si>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</si>
  <si>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</si>
  <si>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</si>
  <si>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</si>
  <si>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</si>
  <si>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</si>
  <si>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</si>
  <si>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</si>
  <si>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</si>
  <si>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</si>
  <si>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</si>
  <si>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</si>
  <si>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</si>
  <si>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</si>
  <si>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</si>
  <si>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</si>
  <si>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</si>
  <si>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</si>
  <si>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</si>
  <si>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</si>
  <si>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</si>
  <si>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</si>
  <si>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</si>
  <si>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</si>
  <si>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</si>
  <si>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</si>
  <si>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</si>
  <si>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</si>
  <si>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</si>
  <si>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</si>
  <si>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</si>
  <si>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</si>
  <si>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</si>
  <si>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</si>
  <si>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</si>
  <si>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</si>
  <si>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</si>
  <si>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</si>
  <si>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</si>
  <si>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</si>
  <si>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</si>
  <si>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</si>
  <si>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</si>
  <si>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</si>
  <si>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</si>
  <si>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</si>
  <si>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</si>
  <si>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</si>
  <si>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</si>
  <si>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</si>
  <si>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</si>
  <si>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</si>
  <si>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</si>
  <si>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</si>
  <si>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</si>
  <si>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</si>
  <si>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</si>
  <si>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</si>
  <si>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</si>
  <si>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</si>
  <si>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</si>
  <si>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</si>
  <si>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</si>
  <si>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</si>
  <si>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</si>
  <si>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</si>
  <si>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</si>
  <si>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</si>
  <si>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</si>
  <si>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</si>
  <si>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</si>
  <si>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</si>
  <si>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</si>
  <si>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</si>
  <si>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</si>
  <si>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</si>
  <si>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</si>
  <si>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</si>
  <si>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</si>
  <si>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</si>
  <si>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</si>
  <si>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</si>
  <si>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</si>
  <si>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</si>
  <si>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</si>
  <si>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</si>
  <si>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</si>
  <si>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</si>
  <si>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</si>
  <si>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</si>
  <si>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</si>
  <si>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</si>
  <si>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</si>
  <si>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</si>
  <si>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</si>
  <si>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</si>
  <si>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</si>
  <si>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</si>
  <si>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</si>
  <si>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</si>
  <si>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</si>
  <si>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</si>
  <si>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</si>
  <si>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</si>
  <si>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</si>
  <si>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</si>
  <si>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</si>
  <si>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</si>
  <si>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</si>
  <si>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</si>
  <si>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</si>
  <si>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</si>
  <si>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</si>
  <si>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</si>
  <si>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</si>
  <si>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</si>
  <si>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</si>
  <si>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</si>
  <si>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</si>
  <si>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</si>
  <si>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</si>
  <si>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</si>
  <si>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</si>
  <si>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</si>
  <si>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</si>
  <si>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</si>
  <si>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</si>
  <si>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</si>
  <si>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</si>
  <si>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</si>
  <si>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</si>
  <si>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</si>
  <si>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</si>
  <si>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</si>
  <si>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</si>
  <si>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</si>
  <si>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</si>
  <si>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</si>
  <si>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</si>
  <si>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</si>
  <si>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</si>
  <si>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</si>
  <si>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</si>
  <si>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</si>
  <si>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</si>
  <si>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</si>
  <si>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</si>
  <si>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</si>
  <si>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</si>
  <si>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</si>
  <si>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</si>
  <si>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</si>
  <si>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</si>
  <si>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</si>
  <si>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</si>
  <si>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</si>
  <si>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</si>
  <si>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</si>
  <si>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</si>
  <si>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</si>
  <si>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</si>
  <si>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</si>
  <si>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</si>
  <si>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</si>
  <si>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</si>
  <si>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</si>
  <si>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</si>
  <si>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</si>
  <si>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</si>
  <si>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</si>
  <si>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</si>
  <si>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</si>
  <si>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</si>
  <si>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</si>
  <si>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</si>
  <si>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</si>
  <si>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</si>
  <si>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</si>
  <si>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</si>
  <si>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</si>
  <si>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</si>
  <si>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</si>
  <si>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</si>
  <si>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</si>
  <si>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</si>
  <si>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</si>
  <si>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</si>
  <si>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</si>
  <si>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</si>
  <si>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</si>
  <si>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</si>
  <si>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</si>
  <si>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</si>
  <si>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</si>
  <si>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</si>
  <si>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</si>
  <si>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</si>
  <si>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</si>
  <si>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</si>
  <si>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</si>
  <si>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</si>
  <si>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</si>
  <si>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</si>
  <si>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</si>
  <si>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</si>
  <si>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</si>
  <si>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</si>
  <si>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</si>
  <si>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</si>
  <si>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</si>
  <si>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</si>
  <si>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</si>
  <si>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</si>
  <si>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</si>
  <si>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</si>
  <si>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</si>
  <si>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</si>
  <si>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</si>
  <si>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</si>
  <si>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</si>
  <si>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</si>
  <si>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</si>
  <si>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</si>
  <si>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</si>
  <si>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</si>
  <si>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</si>
  <si>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</si>
  <si>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</si>
  <si>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</si>
  <si>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</si>
  <si>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</si>
  <si>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</si>
  <si>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</si>
  <si>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</si>
  <si>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</si>
  <si>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</si>
  <si>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</si>
  <si>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</si>
  <si>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</si>
  <si>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</si>
  <si>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</si>
  <si>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</si>
  <si>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</si>
  <si>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</si>
  <si>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</si>
  <si>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</si>
  <si>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</si>
  <si>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</si>
  <si>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</si>
  <si>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</si>
  <si>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</si>
  <si>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</si>
  <si>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</si>
  <si>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</si>
  <si>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</si>
  <si>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</si>
  <si>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</si>
  <si>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</si>
  <si>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</si>
  <si>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</si>
  <si>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</si>
  <si>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</si>
  <si>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</si>
  <si>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</si>
  <si>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</si>
  <si>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</si>
  <si>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</si>
  <si>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</si>
  <si>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</si>
  <si>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</si>
  <si>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</si>
  <si>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</si>
  <si>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</si>
  <si>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</si>
  <si>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</si>
  <si>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</si>
  <si>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</si>
  <si>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</si>
  <si>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</si>
  <si>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</si>
  <si>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</si>
  <si>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</si>
  <si>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</si>
  <si>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</si>
  <si>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</si>
  <si>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</si>
  <si>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</si>
  <si>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</si>
  <si>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</si>
  <si>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</si>
  <si>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</si>
  <si>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</si>
  <si>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</si>
  <si>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</si>
  <si>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</si>
  <si>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</si>
  <si>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</si>
  <si>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</si>
  <si>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</si>
  <si>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</si>
  <si>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</si>
  <si>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</si>
  <si>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</si>
  <si>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</si>
  <si>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</si>
  <si>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</si>
  <si>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</si>
  <si>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</si>
  <si>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</si>
  <si>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</si>
  <si>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</si>
  <si>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</si>
  <si>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</si>
  <si>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</si>
  <si>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</si>
  <si>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</si>
  <si>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</si>
  <si>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</si>
  <si>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</si>
  <si>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</si>
  <si>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</si>
  <si>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</si>
  <si>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</si>
  <si>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</si>
  <si>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</si>
  <si>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</si>
  <si>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</si>
  <si>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</si>
  <si>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</si>
  <si>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</si>
  <si>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</si>
  <si>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</si>
  <si>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</si>
  <si>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</si>
  <si>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</si>
  <si>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</si>
  <si>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</si>
  <si>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</si>
  <si>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</si>
  <si>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</si>
  <si>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</si>
  <si>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</si>
  <si>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</si>
  <si>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</si>
  <si>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</si>
  <si>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</si>
  <si>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</si>
  <si>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</si>
  <si>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</si>
  <si>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</si>
  <si>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</si>
  <si>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</si>
  <si>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</si>
  <si>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</si>
  <si>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</si>
  <si>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</si>
  <si>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</si>
  <si>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</si>
  <si>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</si>
  <si>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</si>
  <si>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</si>
  <si>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</si>
  <si>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</si>
  <si>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</si>
  <si>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</si>
  <si>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</si>
  <si>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</si>
  <si>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</si>
  <si>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</si>
  <si>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</si>
  <si>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</si>
  <si>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</si>
  <si>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</si>
  <si>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</si>
  <si>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</si>
  <si>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</si>
  <si>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</si>
  <si>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</si>
  <si>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</si>
  <si>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</si>
  <si>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</si>
  <si>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</si>
  <si>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</si>
  <si>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</si>
  <si>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</si>
  <si>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</si>
  <si>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</si>
  <si>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</si>
  <si>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</si>
  <si>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</si>
  <si>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</si>
  <si>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</si>
  <si>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</si>
  <si>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</si>
  <si>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</si>
  <si>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</si>
  <si>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</si>
  <si>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</si>
  <si>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</si>
  <si>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</si>
  <si>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</si>
  <si>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</si>
  <si>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</si>
  <si>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</si>
  <si>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</si>
  <si>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</si>
  <si>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</si>
  <si>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</si>
  <si>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</si>
  <si>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</si>
  <si>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</si>
  <si>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</si>
  <si>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</si>
  <si>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</si>
  <si>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</si>
  <si>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</si>
  <si>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</si>
  <si>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</si>
  <si>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</si>
  <si>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</si>
  <si>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</si>
  <si>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</si>
  <si>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</si>
  <si>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</si>
  <si>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</si>
  <si>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</si>
  <si>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</si>
  <si>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</si>
  <si>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</si>
  <si>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</si>
  <si>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</si>
  <si>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</si>
  <si>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</si>
  <si>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</si>
  <si>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</si>
  <si>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</si>
  <si>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</si>
  <si>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</si>
  <si>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</si>
  <si>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</si>
  <si>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</si>
  <si>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</si>
  <si>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</si>
  <si>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</si>
  <si>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</si>
  <si>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</si>
  <si>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</si>
  <si>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</si>
  <si>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</si>
  <si>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</si>
  <si>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</si>
  <si>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</si>
  <si>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</si>
  <si>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</si>
  <si>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</si>
  <si>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</si>
  <si>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</si>
  <si>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</si>
  <si>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</si>
  <si>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</si>
  <si>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</si>
  <si>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</si>
  <si>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</si>
  <si>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</si>
  <si>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</si>
  <si>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</si>
  <si>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</si>
  <si>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</si>
  <si>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</si>
  <si>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</si>
  <si>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</si>
  <si>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</si>
  <si>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</si>
  <si>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</si>
  <si>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</si>
  <si>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</si>
  <si>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</si>
  <si>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</si>
  <si>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</si>
  <si>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</si>
  <si>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</si>
  <si>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</si>
  <si>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</si>
  <si>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</si>
  <si>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</si>
  <si>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</si>
  <si>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</si>
  <si>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</si>
  <si>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</si>
  <si>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</si>
  <si>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</si>
  <si>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</si>
  <si>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</si>
  <si>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</si>
  <si>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</si>
  <si>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</si>
  <si>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</si>
  <si>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</si>
  <si>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</si>
  <si>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</si>
  <si>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</si>
  <si>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</si>
  <si>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</si>
  <si>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</si>
  <si>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</si>
  <si>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</si>
  <si>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</si>
  <si>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</si>
  <si>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</si>
  <si>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</si>
  <si>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</si>
  <si>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</si>
  <si>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</si>
  <si>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</si>
  <si>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</si>
  <si>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</si>
  <si>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</si>
  <si>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</si>
  <si>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</si>
  <si>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</si>
  <si>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</si>
  <si>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</si>
  <si>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</si>
  <si>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</si>
  <si>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</si>
  <si>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</si>
  <si>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</si>
  <si>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</si>
  <si>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</si>
  <si>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</si>
  <si>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</si>
  <si>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</si>
  <si>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</si>
  <si>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</si>
  <si>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</si>
  <si>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</si>
  <si>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</si>
  <si>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</si>
  <si>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</si>
  <si>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</si>
  <si>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</si>
  <si>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</si>
  <si>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</si>
  <si>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</si>
  <si>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</si>
  <si>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</si>
  <si>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</si>
  <si>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</si>
  <si>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</si>
  <si>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</si>
  <si>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</si>
  <si>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</si>
  <si>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</si>
  <si>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</si>
  <si>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</si>
  <si>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</si>
  <si>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</si>
  <si>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</si>
  <si>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</si>
  <si>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</si>
  <si>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</si>
  <si>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</si>
  <si>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</si>
  <si>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</si>
  <si>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</si>
  <si>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</si>
  <si>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</si>
  <si>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</si>
  <si>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</si>
  <si>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</si>
  <si>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</si>
  <si>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</si>
  <si>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</si>
  <si>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</si>
  <si>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</si>
  <si>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</si>
  <si>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</si>
  <si>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</si>
  <si>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</si>
  <si>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</si>
  <si>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</si>
  <si>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</si>
  <si>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</si>
  <si>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</si>
  <si>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</si>
  <si>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</si>
  <si>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</si>
  <si>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</si>
  <si>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</si>
  <si>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</si>
  <si>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</si>
  <si>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</si>
  <si>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</si>
  <si>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</si>
  <si>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</si>
  <si>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</si>
  <si>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</si>
  <si>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</si>
  <si>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</si>
  <si>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</si>
  <si>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</si>
  <si>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</si>
  <si>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</si>
  <si>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</si>
  <si>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</si>
  <si>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</si>
  <si>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</si>
  <si>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</si>
  <si>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</si>
  <si>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</si>
  <si>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</si>
  <si>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</si>
  <si>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</si>
  <si>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</si>
  <si>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</si>
  <si>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</si>
  <si>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</si>
  <si>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</si>
  <si>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</si>
  <si>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</si>
  <si>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</si>
  <si>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</si>
  <si>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</si>
  <si>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</si>
  <si>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</si>
  <si>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</si>
  <si>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</si>
  <si>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</si>
  <si>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</si>
  <si>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</si>
  <si>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</si>
  <si>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</si>
  <si>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</si>
  <si>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</si>
  <si>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</si>
  <si>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</si>
  <si>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</si>
  <si>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</si>
  <si>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</si>
  <si>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</si>
  <si>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</si>
  <si>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</si>
  <si>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</si>
  <si>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</si>
  <si>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</si>
  <si>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</si>
  <si>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</si>
  <si>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</si>
  <si>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</si>
  <si>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</si>
  <si>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</si>
  <si>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</si>
  <si>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</si>
  <si>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</si>
  <si>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</si>
  <si>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</si>
  <si>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</si>
  <si>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</si>
  <si>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</si>
  <si>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</si>
  <si>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</si>
  <si>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</si>
  <si>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</si>
  <si>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</si>
  <si>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</si>
  <si>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</si>
  <si>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</si>
  <si>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</si>
  <si>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</si>
  <si>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</si>
  <si>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</si>
  <si>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</si>
  <si>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</si>
  <si>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</si>
  <si>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</si>
  <si>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</si>
  <si>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</si>
  <si>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</si>
  <si>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</si>
  <si>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</si>
  <si>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</si>
  <si>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</si>
  <si>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</si>
  <si>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</si>
  <si>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</si>
  <si>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</si>
  <si>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</si>
  <si>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</si>
  <si>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</si>
  <si>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</si>
  <si>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</si>
  <si>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</si>
  <si>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</si>
  <si>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</si>
  <si>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</si>
  <si>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</si>
  <si>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</si>
  <si>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</si>
  <si>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</si>
  <si>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</si>
  <si>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</si>
  <si>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</si>
  <si>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</si>
  <si>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</si>
  <si>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</si>
  <si>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</si>
  <si>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</si>
  <si>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</si>
  <si>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</si>
  <si>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</si>
  <si>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</si>
  <si>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</si>
  <si>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</si>
  <si>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</si>
  <si>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</si>
  <si>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</si>
  <si>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</si>
  <si>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</si>
  <si>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</si>
  <si>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</si>
  <si>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</si>
  <si>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</si>
  <si>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</si>
  <si>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</si>
  <si>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</si>
  <si>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</si>
  <si>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</si>
  <si>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</si>
  <si>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</si>
  <si>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</si>
  <si>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</si>
  <si>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</si>
  <si>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</si>
  <si>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</si>
  <si>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</si>
  <si>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</si>
  <si>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</si>
  <si>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</si>
  <si>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</si>
  <si>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</si>
  <si>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</si>
  <si>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</si>
  <si>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</si>
  <si>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</si>
  <si>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</si>
  <si>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</si>
  <si>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</si>
  <si>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</si>
  <si>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</si>
  <si>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</si>
  <si>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</si>
  <si>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</si>
  <si>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</si>
  <si>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</si>
  <si>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</si>
  <si>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</si>
  <si>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</si>
  <si>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</si>
  <si>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</si>
  <si>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</si>
  <si>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</si>
  <si>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</si>
  <si>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</si>
  <si>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</si>
  <si>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</si>
  <si>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</si>
  <si>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</si>
  <si>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</si>
  <si>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</si>
  <si>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</si>
  <si>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</si>
  <si>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</si>
  <si>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</si>
  <si>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</si>
  <si>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</si>
  <si>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</si>
  <si>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</si>
  <si>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</si>
  <si>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</si>
  <si>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</si>
  <si>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</si>
  <si>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</si>
  <si>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</si>
  <si>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</si>
  <si>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</si>
  <si>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</si>
  <si>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</si>
  <si>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</si>
  <si>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</si>
  <si>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</si>
  <si>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</si>
  <si>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</si>
  <si>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</si>
  <si>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</si>
  <si>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</si>
  <si>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</si>
  <si>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</si>
  <si>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</si>
  <si>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</si>
  <si>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</si>
  <si>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</si>
  <si>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</si>
  <si>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</si>
  <si>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</si>
  <si>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</si>
  <si>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</si>
  <si>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</si>
  <si>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</si>
  <si>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</si>
  <si>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</si>
  <si>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</si>
  <si>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</si>
  <si>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</si>
  <si>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</si>
  <si>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</si>
  <si>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</si>
  <si>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</si>
  <si>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</si>
  <si>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</si>
  <si>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</si>
  <si>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</si>
  <si>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</si>
  <si>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</si>
  <si>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</si>
  <si>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</si>
  <si>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</si>
  <si>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</si>
  <si>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</si>
  <si>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</si>
  <si>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</si>
  <si>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</si>
  <si>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</si>
  <si>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</si>
  <si>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</si>
  <si>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</si>
  <si>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</si>
  <si>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</si>
  <si>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</si>
  <si>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</si>
  <si>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</si>
  <si>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</si>
  <si>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</si>
  <si>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</si>
  <si>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</si>
  <si>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</si>
  <si>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</si>
  <si>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</si>
  <si>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</si>
  <si>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</si>
  <si>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</si>
  <si>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</si>
  <si>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</si>
  <si>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</si>
  <si>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</si>
  <si>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</si>
  <si>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</si>
  <si>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</si>
  <si>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</si>
  <si>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</si>
  <si>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</si>
  <si>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</si>
  <si>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</si>
  <si>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</si>
  <si>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</si>
  <si>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</si>
  <si>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</si>
  <si>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</si>
  <si>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</si>
  <si>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</si>
  <si>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</si>
  <si>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</si>
  <si>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</si>
  <si>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</si>
  <si>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</si>
  <si>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</si>
  <si>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</si>
  <si>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</si>
  <si>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</si>
  <si>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</si>
  <si>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</si>
  <si>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</si>
  <si>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</si>
  <si>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</si>
  <si>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</si>
  <si>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</si>
  <si>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</si>
  <si>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</si>
  <si>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</si>
  <si>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</si>
  <si>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</si>
  <si>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</si>
  <si>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</si>
  <si>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</si>
  <si>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</si>
  <si>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</si>
  <si>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</si>
  <si>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</si>
  <si>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</si>
  <si>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</si>
  <si>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</si>
  <si>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</si>
  <si>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</si>
  <si>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</si>
  <si>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</si>
  <si>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</si>
  <si>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</si>
  <si>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</si>
  <si>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</si>
  <si>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</si>
  <si>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</si>
  <si>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</si>
  <si>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</si>
  <si>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</si>
  <si>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</si>
  <si>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</si>
  <si>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</si>
  <si>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</si>
  <si>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</si>
  <si>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</si>
  <si>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</si>
  <si>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</si>
  <si>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</si>
  <si>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</si>
  <si>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</si>
  <si>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</si>
  <si>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</si>
  <si>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</si>
  <si>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</si>
  <si>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</si>
  <si>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</si>
  <si>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</si>
  <si>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</si>
  <si>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</si>
  <si>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</si>
  <si>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</si>
  <si>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</si>
  <si>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</si>
  <si>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</si>
  <si>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</si>
  <si>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</si>
  <si>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</si>
  <si>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</si>
  <si>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</si>
  <si>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</si>
  <si>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</si>
  <si>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</si>
  <si>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</si>
  <si>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</si>
  <si>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</si>
  <si>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</si>
  <si>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</si>
  <si>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</si>
  <si>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</si>
  <si>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</si>
  <si>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</si>
  <si>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</si>
  <si>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</si>
  <si>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</si>
  <si>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</si>
  <si>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</si>
  <si>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</si>
  <si>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</si>
  <si>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</si>
  <si>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</si>
  <si>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</si>
  <si>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</si>
  <si>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</si>
  <si>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</si>
  <si>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</si>
  <si>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</si>
  <si>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</si>
  <si>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</si>
  <si>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</si>
  <si>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</si>
  <si>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</si>
  <si>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</si>
  <si>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</si>
  <si>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</si>
  <si>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</si>
  <si>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</si>
  <si>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</si>
  <si>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</si>
  <si>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</si>
  <si>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</si>
  <si>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</si>
  <si>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</si>
  <si>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</si>
  <si>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</si>
  <si>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</si>
  <si>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</si>
  <si>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</si>
  <si>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</si>
  <si>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</si>
  <si>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</si>
  <si>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</si>
  <si>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</si>
  <si>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</si>
  <si>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</si>
  <si>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</si>
  <si>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</si>
  <si>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</si>
  <si>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</si>
  <si>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</si>
  <si>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</si>
  <si>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</si>
  <si>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</si>
  <si>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</si>
  <si>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</si>
  <si>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</si>
  <si>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</si>
  <si>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</si>
  <si>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</si>
  <si>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</si>
  <si>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</si>
  <si>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</si>
  <si>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</si>
  <si>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</si>
  <si>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</si>
  <si>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</si>
  <si>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</si>
  <si>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</si>
  <si>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</si>
  <si>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</si>
  <si>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</si>
  <si>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</si>
  <si>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</si>
  <si>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</si>
  <si>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</si>
  <si>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</si>
  <si>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</si>
  <si>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</si>
  <si>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</si>
  <si>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</si>
  <si>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</si>
  <si>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</si>
  <si>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</si>
  <si>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</si>
  <si>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</si>
  <si>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</si>
  <si>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</si>
  <si>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</si>
  <si>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</si>
  <si>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</si>
  <si>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</si>
  <si>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</si>
  <si>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</si>
  <si>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</si>
  <si>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</si>
  <si>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</si>
  <si>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</si>
  <si>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</si>
  <si>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</si>
  <si>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</si>
  <si>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</si>
  <si>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</si>
  <si>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</si>
  <si>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</si>
  <si>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</si>
  <si>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</si>
  <si>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</si>
  <si>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</si>
  <si>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</si>
  <si>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</si>
  <si>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</si>
  <si>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</si>
  <si>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</si>
  <si>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</si>
  <si>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</si>
  <si>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</si>
  <si>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</si>
  <si>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</si>
  <si>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</si>
  <si>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</si>
  <si>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</si>
  <si>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</si>
  <si>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</si>
  <si>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</si>
  <si>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</si>
  <si>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</si>
  <si>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</si>
  <si>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</si>
  <si>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</si>
  <si>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</si>
  <si>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</si>
  <si>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</si>
  <si>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</si>
  <si>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</si>
  <si>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</si>
  <si>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</si>
  <si>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</si>
  <si>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</si>
  <si>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</si>
  <si>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</si>
  <si>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</si>
  <si>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</si>
  <si>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</si>
  <si>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</si>
  <si>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</si>
  <si>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</si>
  <si>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</si>
  <si>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</si>
  <si>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</si>
  <si>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</si>
  <si>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</si>
  <si>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</si>
  <si>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</si>
  <si>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</si>
  <si>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</si>
  <si>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</si>
  <si>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</si>
  <si>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</si>
  <si>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</si>
  <si>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</si>
  <si>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</si>
  <si>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</si>
  <si>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</si>
  <si>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</si>
  <si>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</si>
  <si>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</si>
  <si>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</si>
  <si>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</si>
  <si>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</si>
  <si>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</si>
  <si>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</si>
  <si>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</si>
  <si>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</si>
  <si>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</si>
  <si>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</si>
  <si>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</si>
  <si>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</si>
  <si>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</si>
  <si>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</si>
  <si>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</si>
  <si>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</si>
  <si>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</si>
  <si>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</si>
  <si>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</si>
  <si>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</si>
  <si>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</si>
  <si>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</si>
  <si>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</si>
  <si>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</si>
  <si>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</si>
  <si>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</si>
  <si>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</si>
  <si>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</si>
  <si>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</si>
  <si>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</si>
  <si>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</si>
  <si>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</si>
  <si>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</si>
  <si>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</si>
  <si>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</si>
  <si>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</si>
  <si>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</si>
  <si>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</si>
  <si>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</si>
  <si>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</si>
  <si>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</si>
  <si>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</si>
  <si>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</si>
  <si>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</si>
  <si>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</si>
  <si>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</si>
  <si>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</si>
  <si>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</si>
  <si>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</si>
  <si>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</si>
  <si>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</si>
  <si>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</si>
  <si>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</si>
  <si>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</si>
  <si>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</si>
  <si>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</si>
  <si>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</si>
  <si>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</si>
  <si>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</si>
  <si>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</si>
  <si>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</si>
  <si>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</si>
  <si>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</si>
  <si>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</si>
  <si>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</si>
  <si>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</si>
  <si>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</si>
  <si>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</si>
  <si>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</si>
  <si>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</si>
  <si>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</si>
  <si>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</si>
  <si>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</si>
  <si>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</si>
  <si>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</si>
  <si>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</si>
  <si>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</si>
  <si>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</si>
  <si>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</si>
  <si>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</si>
  <si>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</si>
  <si>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</si>
  <si>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</si>
  <si>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</si>
  <si>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</si>
  <si>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</si>
  <si>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</si>
  <si>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</si>
  <si>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</si>
  <si>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</si>
  <si>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</si>
  <si>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</si>
  <si>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</si>
  <si>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</si>
  <si>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</si>
  <si>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</si>
  <si>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</si>
  <si>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</si>
  <si>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</si>
  <si>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</si>
  <si>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</si>
  <si>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</si>
  <si>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</si>
  <si>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</si>
  <si>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</si>
  <si>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</si>
  <si>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</si>
  <si>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</si>
  <si>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</si>
  <si>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</si>
  <si>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</si>
  <si>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</si>
  <si>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</si>
  <si>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</si>
  <si>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</si>
  <si>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</si>
  <si>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</si>
  <si>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</si>
  <si>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</si>
  <si>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</si>
  <si>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</si>
  <si>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</si>
  <si>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</si>
  <si>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</si>
  <si>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</si>
  <si>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</si>
  <si>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</si>
  <si>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</si>
  <si>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</si>
  <si>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</si>
  <si>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</si>
  <si>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</si>
  <si>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</si>
  <si>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</si>
  <si>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</si>
  <si>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</si>
  <si>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</si>
  <si>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</si>
  <si>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</si>
  <si>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</si>
  <si>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</si>
  <si>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</si>
  <si>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</si>
  <si>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</si>
  <si>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</si>
  <si>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</si>
  <si>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</si>
  <si>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</si>
  <si>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</si>
  <si>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</si>
  <si>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</si>
  <si>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</si>
  <si>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</si>
  <si>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</si>
  <si>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</si>
  <si>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</si>
  <si>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</si>
  <si>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</si>
  <si>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</si>
  <si>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</si>
  <si>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</si>
  <si>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</si>
  <si>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</si>
  <si>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</si>
  <si>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</si>
  <si>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</si>
  <si>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</si>
  <si>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</si>
  <si>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</si>
  <si>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</si>
  <si>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</si>
  <si>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</si>
  <si>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</si>
  <si>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</si>
  <si>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</si>
  <si>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</si>
  <si>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</si>
  <si>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</si>
  <si>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</si>
  <si>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</si>
  <si>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</si>
  <si>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</si>
  <si>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</si>
  <si>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</si>
  <si>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</si>
  <si>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</si>
  <si>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</si>
  <si>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</si>
  <si>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</si>
  <si>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</si>
  <si>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</si>
  <si>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</si>
  <si>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</si>
  <si>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</si>
  <si>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</si>
  <si>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</si>
  <si>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</si>
  <si>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</si>
  <si>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</si>
  <si>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</si>
  <si>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</si>
  <si>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</si>
  <si>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</si>
  <si>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</si>
  <si>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</si>
  <si>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</si>
  <si>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</si>
  <si>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</si>
  <si>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</si>
  <si>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</si>
  <si>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</si>
  <si>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</si>
  <si>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</si>
  <si>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</si>
  <si>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</si>
  <si>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</si>
  <si>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</si>
  <si>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</si>
  <si>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</si>
  <si>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</si>
  <si>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</si>
  <si>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</si>
  <si>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</si>
  <si>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</si>
  <si>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</si>
  <si>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</si>
  <si>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</si>
  <si>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</si>
  <si>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</si>
  <si>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</si>
  <si>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</si>
  <si>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</si>
  <si>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</si>
  <si>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</si>
  <si>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</si>
  <si>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</si>
  <si>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</si>
  <si>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</si>
  <si>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</si>
  <si>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</si>
  <si>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</si>
  <si>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</si>
  <si>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</si>
  <si>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</si>
  <si>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</si>
  <si>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</si>
  <si>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</si>
  <si>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</si>
  <si>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</si>
  <si>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</si>
  <si>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</si>
  <si>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</si>
  <si>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</si>
  <si>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</si>
  <si>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</si>
  <si>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</si>
  <si>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</si>
  <si>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</si>
  <si>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</si>
  <si>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</si>
  <si>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</si>
  <si>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</si>
  <si>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</si>
  <si>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</si>
  <si>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</si>
  <si>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</si>
  <si>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</si>
  <si>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</si>
  <si>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</si>
  <si>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</si>
  <si>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</si>
  <si>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</si>
  <si>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</si>
  <si>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</si>
  <si>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</si>
  <si>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</si>
  <si>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</si>
  <si>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</si>
  <si>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</si>
  <si>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</si>
  <si>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</si>
  <si>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</si>
  <si>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</si>
  <si>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</si>
  <si>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</si>
  <si>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</si>
  <si>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</si>
  <si>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</si>
  <si>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</si>
  <si>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</si>
  <si>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</si>
  <si>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</si>
  <si>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</si>
  <si>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</si>
  <si>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</si>
  <si>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</si>
  <si>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</si>
  <si>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</si>
  <si>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</si>
  <si>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</si>
  <si>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</si>
  <si>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</si>
  <si>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</si>
  <si>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</si>
  <si>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</si>
  <si>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</si>
  <si>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</si>
  <si>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</si>
  <si>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</si>
  <si>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</si>
  <si>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</si>
  <si>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</si>
  <si>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</si>
  <si>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</si>
  <si>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</si>
  <si>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</si>
  <si>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</si>
  <si>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</si>
  <si>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</si>
  <si>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</si>
  <si>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</si>
  <si>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</si>
  <si>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</si>
  <si>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</si>
  <si>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</si>
  <si>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</si>
  <si>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</si>
  <si>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</si>
  <si>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</si>
  <si>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</si>
  <si>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</si>
  <si>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</si>
  <si>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</si>
  <si>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</si>
  <si>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</si>
  <si>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</si>
  <si>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</si>
  <si>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</si>
  <si>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</si>
  <si>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</si>
  <si>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</si>
  <si>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</si>
  <si>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</si>
  <si>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</si>
  <si>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</si>
  <si>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</si>
  <si>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</si>
  <si>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</si>
  <si>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</si>
  <si>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</si>
  <si>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</si>
  <si>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</si>
  <si>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</si>
  <si>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</si>
  <si>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</si>
  <si>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</si>
  <si>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</si>
  <si>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</si>
  <si>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</si>
  <si>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</si>
  <si>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</si>
  <si>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</si>
  <si>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</si>
  <si>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</si>
  <si>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</si>
  <si>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</si>
  <si>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</si>
  <si>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</si>
  <si>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</si>
  <si>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</si>
  <si>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</si>
  <si>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</si>
  <si>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</si>
  <si>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</si>
  <si>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</si>
  <si>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</si>
  <si>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</si>
  <si>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</si>
  <si>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</si>
  <si>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</si>
  <si>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</si>
  <si>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</si>
  <si>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</si>
  <si>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</si>
  <si>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</si>
  <si>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</si>
  <si>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</si>
  <si>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</si>
  <si>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</si>
  <si>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</si>
  <si>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</si>
  <si>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</si>
  <si>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</si>
  <si>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</si>
  <si>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</si>
  <si>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</si>
  <si>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</si>
  <si>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</si>
  <si>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</si>
  <si>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</si>
  <si>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</si>
  <si>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</si>
  <si>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</si>
  <si>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</si>
  <si>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</si>
  <si>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</si>
  <si>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</si>
  <si>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</si>
  <si>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</si>
  <si>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</si>
  <si>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</si>
  <si>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</si>
  <si>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</si>
  <si>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</si>
  <si>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</si>
  <si>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</si>
  <si>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</si>
  <si>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</si>
  <si>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</si>
  <si>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</si>
  <si>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</si>
  <si>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</si>
  <si>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</si>
  <si>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</si>
  <si>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</si>
  <si>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</si>
  <si>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</si>
  <si>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</si>
  <si>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</si>
  <si>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</si>
  <si>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</si>
  <si>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</si>
  <si>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</si>
  <si>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</si>
  <si>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</si>
  <si>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</si>
  <si>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</si>
  <si>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</si>
  <si>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</si>
  <si>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</si>
  <si>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</si>
  <si>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</si>
  <si>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</si>
  <si>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</si>
  <si>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</si>
  <si>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</si>
  <si>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</si>
  <si>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</si>
  <si>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</si>
  <si>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</si>
  <si>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</si>
  <si>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</si>
  <si>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</si>
  <si>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</si>
  <si>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</si>
  <si>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</si>
  <si>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</si>
  <si>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</si>
  <si>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</si>
  <si>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</si>
  <si>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</si>
  <si>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</si>
  <si>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</si>
  <si>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</si>
  <si>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</si>
  <si>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</si>
  <si>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</si>
  <si>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</si>
  <si>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</si>
  <si>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</si>
  <si>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</si>
  <si>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</si>
  <si>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</si>
  <si>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</si>
  <si>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</si>
  <si>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</si>
  <si>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</si>
  <si>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</si>
  <si>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</si>
  <si>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</si>
  <si>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</si>
  <si>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</si>
  <si>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</si>
  <si>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</si>
  <si>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</si>
  <si>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</si>
  <si>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</si>
  <si>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</si>
  <si>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</si>
  <si>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</si>
  <si>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</si>
  <si>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</si>
  <si>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</si>
  <si>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</si>
  <si>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</si>
  <si>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</si>
  <si>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</si>
  <si>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</si>
  <si>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</si>
  <si>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</si>
  <si>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</si>
  <si>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</si>
  <si>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</si>
  <si>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</si>
  <si>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</si>
  <si>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</si>
  <si>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</si>
  <si>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</si>
  <si>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</si>
  <si>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</si>
  <si>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</si>
  <si>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</si>
  <si>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</si>
  <si>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</si>
  <si>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</si>
  <si>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</si>
  <si>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</si>
  <si>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</si>
  <si>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</si>
  <si>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</si>
  <si>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</si>
  <si>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</si>
  <si>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</si>
  <si>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</si>
  <si>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</si>
  <si>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</si>
  <si>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</si>
  <si>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</si>
  <si>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</si>
  <si>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</si>
  <si>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</si>
  <si>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</si>
  <si>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</si>
  <si>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</si>
  <si>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</si>
  <si>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</si>
  <si>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</si>
  <si>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</si>
  <si>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</si>
  <si>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</si>
  <si>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</si>
  <si>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</si>
  <si>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</si>
  <si>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</si>
  <si>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</si>
  <si>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</si>
  <si>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</si>
  <si>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</si>
  <si>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</si>
  <si>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</si>
  <si>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</si>
  <si>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</si>
  <si>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</si>
  <si>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</si>
  <si>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</si>
  <si>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</si>
  <si>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</si>
  <si>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</si>
  <si>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</si>
  <si>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</si>
  <si>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</si>
  <si>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</si>
  <si>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</si>
  <si>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</si>
  <si>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</si>
  <si>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</si>
  <si>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</si>
  <si>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</si>
  <si>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</si>
  <si>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</si>
  <si>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</si>
  <si>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</si>
  <si>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</si>
  <si>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</si>
  <si>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</si>
  <si>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</si>
  <si>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</si>
  <si>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</si>
  <si>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</si>
  <si>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</si>
  <si>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</si>
  <si>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</si>
  <si>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</si>
  <si>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</si>
  <si>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</si>
  <si>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</si>
  <si>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</si>
  <si>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</si>
  <si>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</si>
  <si>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</si>
  <si>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</si>
  <si>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</si>
  <si>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</si>
  <si>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</si>
  <si>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</si>
  <si>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</si>
  <si>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</si>
  <si>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</si>
  <si>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</si>
  <si>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</si>
  <si>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</si>
  <si>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</si>
  <si>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</si>
  <si>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</si>
  <si>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</si>
  <si>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</si>
  <si>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</si>
  <si>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</si>
  <si>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</si>
  <si>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</si>
  <si>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</si>
  <si>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</si>
  <si>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</si>
  <si>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</si>
  <si>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</si>
  <si>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</si>
  <si>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</si>
  <si>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</si>
  <si>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</si>
  <si>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</si>
  <si>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</si>
  <si>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</si>
  <si>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</si>
  <si>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</si>
  <si>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</si>
  <si>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</si>
  <si>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</si>
  <si>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</si>
  <si>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</si>
  <si>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</si>
  <si>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</si>
  <si>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</si>
  <si>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</si>
  <si>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</si>
  <si>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</si>
  <si>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</si>
  <si>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</si>
  <si>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</si>
  <si>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</si>
  <si>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</si>
  <si>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</si>
  <si>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</si>
  <si>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</si>
  <si>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</si>
  <si>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</si>
  <si>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</si>
  <si>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</si>
  <si>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</si>
  <si>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</si>
  <si>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</si>
  <si>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</si>
  <si>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</si>
  <si>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</si>
  <si>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</si>
  <si>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</si>
  <si>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</si>
  <si>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</si>
  <si>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</si>
  <si>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</si>
  <si>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</si>
  <si>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</si>
  <si>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</si>
  <si>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</si>
  <si>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</si>
  <si>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</si>
  <si>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</si>
  <si>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</si>
  <si>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</si>
  <si>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</si>
  <si>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</si>
  <si>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</si>
  <si>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</si>
  <si>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</si>
  <si>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</si>
  <si>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</si>
  <si>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</si>
  <si>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</si>
  <si>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</si>
  <si>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</si>
  <si>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</si>
  <si>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</si>
  <si>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</si>
  <si>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</si>
  <si>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</si>
  <si>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</si>
  <si>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</si>
  <si>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</si>
  <si>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</si>
  <si>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</si>
  <si>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</si>
  <si>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</si>
  <si>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</si>
  <si>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</si>
  <si>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</si>
  <si>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</si>
  <si>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</si>
  <si>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</si>
  <si>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</si>
  <si>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</si>
  <si>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</si>
  <si>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</si>
  <si>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</si>
  <si>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</si>
  <si>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</si>
  <si>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</si>
  <si>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</si>
  <si>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</si>
  <si>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</si>
  <si>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</si>
  <si>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</si>
  <si>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</si>
  <si>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</si>
  <si>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</si>
  <si>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</si>
  <si>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</si>
  <si>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</si>
  <si>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</si>
  <si>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</si>
  <si>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</si>
  <si>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</si>
  <si>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</si>
  <si>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</si>
  <si>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</si>
  <si>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</si>
  <si>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</si>
  <si>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</si>
  <si>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</si>
  <si>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</si>
  <si>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</si>
  <si>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</si>
  <si>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</si>
  <si>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</si>
  <si>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</si>
  <si>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</si>
  <si>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</si>
  <si>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</si>
  <si>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</si>
  <si>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</si>
  <si>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</si>
  <si>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</si>
  <si>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</si>
  <si>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</si>
  <si>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</si>
  <si>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</si>
  <si>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</si>
  <si>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</si>
  <si>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</si>
  <si>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</si>
  <si>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</si>
  <si>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</si>
  <si>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</si>
  <si>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</si>
  <si>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</si>
  <si>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</si>
  <si>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</si>
  <si>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</si>
  <si>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</si>
  <si>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</si>
  <si>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</si>
  <si>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</si>
  <si>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</si>
  <si>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</si>
  <si>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</si>
  <si>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</si>
  <si>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</si>
  <si>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</si>
  <si>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</si>
  <si>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</si>
  <si>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</si>
  <si>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</si>
  <si>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</si>
  <si>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</si>
  <si>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</si>
  <si>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</si>
  <si>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</si>
  <si>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</si>
  <si>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</si>
  <si>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</si>
  <si>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</si>
  <si>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</si>
  <si>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</si>
  <si>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</si>
  <si>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</si>
  <si>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</si>
  <si>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</si>
  <si>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</si>
  <si>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</si>
  <si>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</si>
  <si>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</si>
  <si>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</si>
  <si>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</si>
  <si>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</si>
  <si>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</si>
  <si>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</si>
  <si>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</si>
  <si>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</si>
  <si>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</si>
  <si>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</si>
  <si>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</si>
  <si>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</si>
  <si>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</si>
  <si>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</si>
  <si>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</si>
  <si>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</si>
  <si>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</si>
  <si>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</si>
  <si>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</si>
  <si>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</si>
  <si>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</si>
  <si>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</si>
  <si>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</si>
  <si>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</si>
  <si>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</si>
  <si>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</si>
  <si>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</si>
  <si>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</si>
  <si>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</si>
  <si>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</si>
  <si>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</si>
  <si>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</si>
  <si>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</si>
  <si>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</si>
  <si>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</si>
  <si>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</si>
  <si>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</si>
  <si>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</si>
  <si>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</si>
  <si>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</si>
  <si>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</si>
  <si>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</si>
  <si>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</si>
  <si>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</si>
  <si>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</si>
  <si>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</si>
  <si>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</si>
  <si>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</si>
  <si>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</si>
  <si>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</si>
  <si>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</si>
  <si>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</si>
  <si>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</si>
  <si>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</si>
  <si>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</si>
  <si>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</si>
  <si>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</si>
  <si>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</si>
  <si>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</si>
  <si>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</si>
  <si>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</si>
  <si>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</si>
  <si>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</si>
  <si>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</si>
  <si>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</si>
  <si>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</si>
  <si>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</si>
  <si>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</si>
  <si>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</si>
  <si>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</si>
  <si>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</si>
  <si>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</si>
  <si>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</si>
  <si>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</si>
  <si>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</si>
  <si>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</si>
  <si>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</si>
  <si>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</si>
  <si>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</si>
  <si>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</si>
  <si>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</si>
  <si>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</si>
  <si>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</si>
  <si>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</si>
  <si>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</si>
  <si>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</si>
  <si>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</si>
  <si>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</si>
  <si>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</si>
  <si>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</si>
  <si>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</si>
  <si>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</si>
  <si>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</si>
  <si>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</si>
  <si>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</si>
  <si>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</si>
  <si>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</si>
  <si>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</si>
  <si>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</si>
  <si>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</si>
  <si>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</si>
  <si>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</si>
  <si>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</si>
  <si>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</si>
  <si>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</si>
  <si>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</si>
  <si>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</si>
  <si>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</si>
  <si>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</si>
  <si>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</si>
  <si>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</si>
  <si>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</si>
  <si>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</si>
  <si>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</si>
  <si>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</si>
  <si>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</si>
  <si>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</si>
  <si>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</si>
  <si>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</si>
  <si>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</si>
  <si>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</si>
  <si>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</si>
  <si>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</si>
  <si>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</si>
  <si>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</si>
  <si>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</si>
  <si>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</si>
  <si>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</si>
  <si>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</si>
  <si>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</si>
  <si>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</si>
  <si>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</si>
  <si>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</si>
  <si>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</si>
  <si>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</si>
  <si>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</si>
  <si>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</si>
  <si>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</si>
  <si>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</si>
  <si>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</si>
  <si>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</si>
  <si>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</si>
  <si>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</si>
  <si>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</si>
  <si>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</si>
  <si>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</si>
  <si>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</si>
  <si>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</si>
  <si>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</si>
  <si>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</si>
  <si>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</si>
  <si>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</si>
  <si>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</si>
  <si>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</si>
  <si>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</si>
  <si>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</si>
  <si>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</si>
  <si>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</si>
  <si>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</si>
  <si>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</si>
  <si>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</si>
  <si>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</si>
  <si>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</si>
  <si>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</si>
  <si>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</si>
  <si>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</si>
  <si>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</si>
  <si>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</si>
  <si>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</si>
  <si>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</si>
  <si>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</si>
  <si>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</si>
  <si>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</si>
  <si>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</si>
  <si>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</si>
  <si>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</si>
  <si>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</si>
  <si>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</si>
  <si>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</si>
  <si>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</si>
  <si>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</si>
  <si>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</si>
  <si>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</si>
  <si>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</si>
  <si>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</si>
  <si>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</si>
  <si>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</si>
  <si>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</si>
  <si>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</si>
  <si>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</si>
  <si>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</si>
  <si>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</si>
  <si>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</si>
  <si>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</si>
  <si>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</si>
  <si>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</si>
  <si>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</si>
  <si>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</si>
  <si>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</si>
  <si>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</si>
  <si>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</si>
  <si>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</si>
  <si>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</si>
  <si>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</si>
  <si>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</si>
  <si>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</si>
  <si>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</si>
  <si>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</si>
  <si>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</si>
  <si>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</si>
  <si>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</si>
  <si>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</si>
  <si>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</si>
  <si>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</si>
  <si>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</si>
  <si>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</si>
  <si>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</si>
  <si>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</si>
  <si>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</si>
  <si>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</si>
  <si>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</si>
  <si>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</si>
  <si>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</si>
  <si>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</si>
  <si>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</si>
  <si>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</si>
  <si>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</si>
  <si>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</si>
  <si>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</si>
  <si>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</si>
  <si>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</si>
  <si>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</si>
  <si>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</si>
  <si>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</si>
  <si>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</si>
  <si>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</si>
  <si>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</si>
  <si>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</si>
  <si>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</si>
  <si>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</si>
  <si>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</si>
  <si>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</si>
  <si>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</si>
  <si>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</si>
  <si>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</si>
  <si>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</si>
  <si>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</si>
  <si>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</si>
  <si>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</si>
  <si>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</si>
  <si>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</si>
  <si>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</si>
  <si>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</si>
  <si>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</si>
  <si>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</si>
  <si>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</si>
  <si>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</si>
  <si>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</si>
  <si>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</si>
  <si>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</si>
  <si>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</si>
  <si>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</si>
  <si>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</si>
  <si>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</si>
  <si>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</si>
  <si>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</si>
  <si>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</si>
  <si>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</si>
  <si>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</si>
  <si>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</si>
  <si>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</si>
  <si>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</si>
  <si>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</si>
  <si>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</si>
  <si>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</si>
  <si>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</si>
  <si>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</si>
  <si>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</si>
  <si>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</si>
  <si>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</si>
  <si>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</si>
  <si>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</si>
  <si>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</si>
  <si>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</si>
  <si>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</si>
  <si>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</si>
  <si>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</si>
  <si>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</si>
  <si>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</si>
  <si>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</si>
  <si>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</si>
  <si>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</si>
  <si>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</si>
  <si>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</si>
  <si>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</si>
  <si>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</si>
  <si>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</si>
  <si>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</si>
  <si>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</si>
  <si>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</si>
  <si>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</si>
  <si>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</si>
  <si>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</si>
  <si>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</si>
  <si>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</si>
  <si>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</si>
  <si>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</si>
  <si>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</si>
  <si>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</si>
  <si>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</si>
  <si>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</si>
  <si>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</si>
  <si>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</si>
  <si>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</si>
  <si>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</si>
  <si>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</si>
  <si>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</si>
  <si>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</si>
  <si>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</si>
  <si>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</si>
  <si>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</si>
  <si>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</si>
  <si>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</si>
  <si>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</si>
  <si>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</si>
  <si>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</si>
  <si>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</si>
  <si>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</si>
  <si>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</si>
  <si>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</si>
  <si>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</si>
  <si>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</si>
  <si>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</si>
  <si>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</si>
  <si>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</si>
  <si>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</si>
  <si>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</si>
  <si>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</si>
  <si>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</si>
  <si>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</si>
  <si>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</si>
  <si>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</si>
  <si>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</si>
  <si>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</si>
  <si>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</si>
  <si>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</si>
  <si>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</si>
  <si>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</si>
  <si>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</si>
  <si>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</si>
  <si>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</si>
  <si>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</si>
  <si>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</si>
  <si>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</si>
  <si>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</si>
  <si>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</si>
  <si>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</si>
  <si>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</si>
  <si>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</si>
  <si>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</si>
  <si>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</si>
  <si>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</si>
  <si>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</si>
  <si>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</si>
  <si>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</si>
  <si>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</si>
  <si>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</si>
  <si>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</si>
  <si>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</si>
  <si>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</si>
  <si>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</si>
  <si>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</si>
  <si>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</si>
  <si>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</si>
  <si>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</si>
  <si>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</si>
  <si>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</si>
  <si>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</si>
  <si>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</si>
  <si>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</si>
  <si>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</si>
  <si>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</si>
  <si>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</si>
  <si>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</si>
  <si>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</si>
  <si>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</si>
  <si>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</si>
  <si>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</si>
  <si>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</si>
  <si>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</si>
  <si>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</si>
  <si>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</si>
  <si>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</si>
  <si>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</si>
  <si>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</si>
  <si>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</si>
  <si>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</si>
  <si>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</si>
  <si>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</si>
  <si>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</si>
  <si>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</si>
  <si>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</si>
  <si>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</si>
  <si>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</si>
  <si>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</si>
  <si>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</si>
  <si>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</si>
  <si>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</si>
  <si>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</si>
  <si>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</si>
  <si>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</si>
  <si>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</si>
  <si>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</si>
  <si>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</si>
  <si>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</si>
  <si>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</si>
  <si>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</si>
  <si>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</si>
  <si>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</si>
  <si>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</si>
  <si>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</si>
  <si>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</si>
  <si>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</si>
  <si>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</si>
  <si>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</si>
  <si>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</si>
  <si>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</si>
  <si>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</si>
  <si>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</si>
  <si>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</si>
  <si>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</si>
  <si>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</si>
  <si>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</si>
  <si>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</si>
  <si>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</si>
  <si>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</si>
  <si>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</si>
  <si>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</si>
  <si>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</si>
  <si>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</si>
  <si>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</si>
  <si>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</si>
  <si>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</si>
  <si>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</si>
  <si>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</si>
  <si>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</si>
  <si>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</si>
  <si>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</si>
  <si>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</si>
  <si>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</si>
  <si>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</si>
  <si>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</si>
  <si>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</si>
  <si>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</si>
  <si>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</si>
  <si>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</si>
  <si>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</si>
  <si>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</si>
  <si>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</si>
  <si>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</si>
  <si>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</si>
  <si>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</si>
  <si>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</si>
  <si>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</si>
  <si>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</si>
  <si>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</si>
  <si>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</si>
  <si>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</si>
  <si>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</si>
  <si>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</si>
  <si>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</si>
  <si>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</si>
  <si>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</si>
  <si>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</si>
  <si>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</si>
  <si>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</si>
  <si>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</si>
  <si>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</si>
  <si>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</si>
  <si>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</si>
  <si>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</si>
  <si>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</si>
  <si>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</si>
  <si>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</si>
  <si>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</si>
  <si>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</si>
  <si>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</si>
  <si>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</si>
  <si>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</si>
  <si>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</si>
  <si>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</si>
  <si>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</si>
  <si>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</si>
  <si>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</si>
  <si>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</si>
  <si>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</si>
  <si>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</si>
  <si>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</si>
  <si>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</si>
  <si>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</si>
  <si>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</si>
  <si>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</si>
  <si>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</si>
  <si>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</si>
  <si>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</si>
  <si>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</si>
  <si>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</si>
  <si>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</si>
  <si>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</si>
  <si>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</si>
  <si>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</si>
  <si>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</si>
  <si>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</si>
  <si>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</si>
  <si>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</si>
  <si>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</si>
  <si>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</si>
  <si>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</si>
  <si>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</si>
  <si>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</si>
  <si>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</si>
  <si>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</si>
  <si>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</si>
  <si>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</si>
  <si>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</si>
  <si>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</si>
  <si>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</si>
  <si>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</si>
  <si>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</si>
  <si>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</si>
  <si>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</si>
  <si>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</si>
  <si>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</si>
  <si>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</si>
  <si>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</si>
  <si>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</si>
  <si>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</si>
  <si>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</si>
  <si>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</si>
  <si>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</si>
  <si>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</si>
  <si>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</si>
  <si>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</si>
  <si>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</si>
  <si>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</si>
  <si>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</si>
  <si>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</si>
  <si>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</si>
  <si>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</si>
  <si>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</si>
  <si>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</si>
  <si>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</si>
  <si>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</si>
  <si>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</si>
  <si>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</si>
  <si>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</si>
  <si>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</si>
  <si>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</si>
  <si>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</si>
  <si>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</si>
  <si>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</si>
  <si>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</si>
  <si>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</si>
  <si>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</si>
  <si>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</si>
  <si>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</si>
  <si>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</si>
  <si>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</si>
  <si>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</si>
  <si>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</si>
  <si>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</si>
  <si>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</si>
  <si>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</si>
  <si>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</si>
  <si>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</si>
  <si>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</si>
  <si>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</si>
  <si>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</si>
  <si>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</si>
  <si>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</si>
  <si>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</si>
  <si>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</si>
  <si>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</si>
  <si>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</si>
  <si>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</si>
  <si>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</si>
  <si>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</si>
  <si>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</si>
  <si>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</si>
  <si>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</si>
  <si>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</si>
  <si>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</si>
  <si>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</si>
  <si>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</si>
  <si>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</si>
  <si>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</si>
  <si>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</si>
  <si>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</si>
  <si>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</si>
  <si>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</si>
  <si>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</si>
  <si>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</si>
  <si>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</si>
  <si>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</si>
  <si>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</si>
  <si>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</si>
  <si>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</si>
  <si>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</si>
  <si>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</si>
  <si>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</si>
  <si>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</si>
  <si>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</si>
  <si>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</si>
  <si>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</si>
  <si>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</si>
  <si>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</si>
  <si>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</si>
  <si>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</si>
  <si>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</si>
  <si>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</si>
  <si>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</si>
  <si>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</si>
  <si>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</si>
  <si>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</si>
  <si>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</si>
  <si>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</si>
  <si>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</si>
  <si>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</si>
  <si>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</si>
  <si>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</si>
  <si>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</si>
  <si>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</si>
  <si>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</si>
  <si>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</si>
  <si>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</si>
  <si>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</si>
  <si>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</si>
  <si>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</si>
  <si>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</si>
  <si>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</si>
  <si>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</si>
  <si>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</si>
  <si>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</si>
  <si>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</si>
  <si>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</si>
  <si>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</si>
  <si>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</si>
  <si>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</si>
  <si>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</si>
  <si>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</si>
  <si>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</si>
  <si>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</si>
  <si>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</si>
  <si>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</si>
  <si>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</si>
  <si>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</si>
  <si>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</si>
  <si>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</si>
  <si>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</si>
  <si>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</si>
  <si>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</si>
  <si>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</si>
  <si>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</si>
  <si>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</si>
  <si>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</si>
  <si>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</si>
  <si>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</si>
  <si>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</si>
  <si>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</si>
  <si>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</si>
  <si>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</si>
  <si>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</si>
  <si>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</si>
  <si>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</si>
  <si>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</si>
  <si>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</si>
  <si>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</si>
  <si>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</si>
  <si>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</si>
  <si>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</si>
  <si>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</si>
  <si>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</si>
  <si>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</si>
  <si>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</si>
  <si>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</si>
  <si>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</si>
  <si>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</si>
  <si>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</si>
  <si>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</si>
  <si>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</si>
  <si>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</si>
  <si>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</si>
  <si>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</si>
  <si>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</si>
  <si>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</si>
  <si>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</si>
  <si>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</si>
  <si>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</si>
  <si>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</si>
  <si>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</si>
  <si>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</si>
  <si>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</si>
  <si>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</si>
  <si>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</si>
  <si>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</si>
  <si>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</si>
  <si>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</si>
  <si>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</si>
  <si>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</si>
  <si>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</si>
  <si>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</si>
  <si>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</si>
  <si>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</si>
  <si>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</si>
  <si>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</si>
  <si>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</si>
  <si>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</si>
  <si>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</si>
  <si>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</si>
  <si>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</si>
  <si>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</si>
  <si>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</si>
  <si>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</si>
  <si>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</si>
  <si>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</si>
  <si>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</si>
  <si>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</si>
  <si>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</si>
  <si>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</si>
  <si>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</si>
  <si>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</si>
  <si>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</si>
  <si>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</si>
  <si>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</si>
  <si>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</si>
  <si>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</si>
  <si>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</si>
  <si>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</si>
  <si>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</si>
  <si>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</si>
  <si>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</si>
  <si>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</si>
  <si>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</si>
  <si>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</si>
  <si>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</si>
  <si>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</si>
  <si>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</si>
  <si>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</si>
  <si>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</si>
  <si>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</si>
  <si>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</si>
  <si>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</si>
  <si>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</si>
  <si>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</si>
  <si>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</si>
  <si>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</si>
  <si>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</si>
  <si>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</si>
  <si>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</si>
  <si>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</si>
  <si>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</si>
  <si>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</si>
  <si>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</si>
  <si>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</si>
  <si>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</si>
  <si>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</si>
  <si>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</si>
  <si>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</si>
  <si>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</si>
  <si>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</si>
  <si>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</si>
  <si>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</si>
  <si>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</si>
  <si>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</si>
  <si>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</si>
  <si>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</si>
  <si>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</si>
  <si>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</si>
  <si>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</si>
  <si>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</si>
  <si>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</si>
  <si>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</si>
  <si>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</si>
  <si>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</si>
  <si>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</si>
  <si>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</si>
  <si>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</si>
  <si>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</si>
  <si>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</si>
  <si>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</si>
  <si>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</si>
  <si>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</si>
  <si>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</si>
  <si>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</si>
  <si>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</si>
  <si>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</si>
  <si>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</si>
  <si>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</si>
  <si>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</si>
  <si>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</si>
  <si>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</si>
  <si>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</si>
  <si>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</si>
  <si>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</si>
  <si>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</si>
  <si>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</si>
  <si>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</si>
  <si>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</si>
  <si>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</si>
  <si>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</si>
  <si>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</si>
  <si>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</si>
  <si>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</si>
  <si>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</si>
  <si>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</si>
  <si>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</si>
  <si>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</si>
  <si>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</si>
  <si>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</si>
  <si>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</si>
  <si>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</si>
  <si>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</si>
  <si>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</si>
  <si>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</si>
  <si>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</si>
  <si>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</si>
  <si>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</si>
  <si>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</si>
  <si>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</si>
  <si>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</si>
  <si>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</si>
  <si>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</si>
  <si>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</si>
  <si>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</si>
  <si>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</si>
  <si>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</si>
  <si>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</si>
  <si>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</si>
  <si>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</si>
  <si>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</si>
  <si>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</si>
  <si>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</si>
  <si>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</si>
  <si>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</si>
  <si>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</si>
  <si>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</si>
  <si>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</si>
  <si>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</si>
  <si>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</si>
  <si>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</si>
  <si>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</si>
  <si>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</si>
  <si>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</si>
  <si>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</si>
  <si>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</si>
  <si>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</si>
  <si>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</si>
  <si>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</si>
  <si>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</si>
  <si>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</si>
  <si>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</si>
  <si>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</si>
  <si>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</si>
  <si>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</si>
  <si>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</si>
  <si>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</si>
  <si>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</si>
  <si>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</si>
  <si>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</si>
  <si>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</si>
  <si>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</si>
  <si>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</si>
  <si>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</si>
  <si>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</si>
  <si>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</si>
  <si>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</si>
  <si>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</si>
  <si>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</si>
  <si>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</si>
  <si>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</si>
  <si>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</si>
  <si>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</si>
  <si>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</si>
  <si>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</si>
  <si>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</si>
  <si>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</si>
  <si>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</si>
  <si>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</si>
  <si>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</si>
  <si>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</si>
  <si>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</si>
  <si>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</si>
  <si>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</si>
  <si>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</si>
  <si>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</si>
  <si>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</si>
  <si>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</si>
  <si>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</si>
  <si>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</si>
  <si>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</si>
  <si>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</si>
  <si>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</si>
  <si>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</si>
  <si>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</si>
  <si>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</si>
  <si>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</si>
  <si>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</si>
  <si>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</si>
  <si>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</si>
  <si>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</si>
  <si>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</si>
  <si>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</si>
  <si>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</si>
  <si>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</si>
  <si>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</si>
  <si>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</si>
  <si>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</si>
  <si>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</si>
  <si>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</si>
  <si>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</si>
  <si>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</si>
  <si>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</si>
  <si>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</si>
  <si>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</si>
  <si>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</si>
  <si>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</si>
  <si>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</si>
  <si>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</si>
  <si>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</si>
  <si>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</si>
  <si>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</si>
  <si>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</si>
  <si>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</si>
  <si>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</si>
  <si>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</si>
  <si>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</si>
  <si>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</si>
  <si>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</si>
  <si>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</si>
  <si>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</si>
  <si>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</si>
  <si>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</si>
  <si>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</si>
  <si>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</si>
  <si>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</si>
  <si>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</si>
  <si>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</si>
  <si>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</si>
  <si>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</si>
  <si>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</si>
  <si>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</si>
  <si>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</si>
  <si>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</si>
  <si>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</si>
  <si>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</si>
  <si>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</si>
  <si>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</si>
  <si>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</si>
  <si>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</si>
  <si>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</si>
  <si>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</si>
  <si>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</si>
  <si>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</si>
  <si>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</si>
  <si>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</si>
  <si>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</si>
  <si>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</si>
  <si>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</si>
  <si>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</si>
  <si>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</si>
  <si>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</si>
  <si>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</si>
  <si>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</si>
  <si>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</si>
  <si>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</si>
  <si>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</si>
  <si>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</si>
  <si>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</si>
  <si>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</si>
  <si>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</si>
  <si>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</si>
  <si>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</si>
  <si>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</si>
  <si>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</si>
  <si>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</si>
  <si>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</si>
  <si>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</si>
  <si>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</si>
  <si>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</si>
  <si>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</si>
  <si>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</si>
  <si>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</si>
  <si>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</si>
  <si>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</si>
  <si>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</si>
  <si>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</si>
  <si>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</si>
  <si>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</si>
  <si>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</si>
  <si>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</si>
  <si>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</si>
  <si>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</si>
  <si>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</si>
  <si>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</si>
  <si>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</si>
  <si>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</si>
  <si>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</si>
  <si>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</si>
  <si>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</si>
  <si>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</si>
  <si>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</si>
  <si>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</si>
  <si>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</si>
  <si>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</si>
  <si>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</si>
  <si>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</si>
  <si>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</si>
  <si>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</si>
  <si>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</si>
  <si>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</si>
  <si>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</si>
  <si>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</si>
  <si>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</si>
  <si>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</si>
  <si>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</si>
  <si>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</si>
  <si>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</si>
  <si>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</si>
  <si>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</si>
  <si>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</si>
  <si>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</si>
  <si>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</si>
  <si>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</si>
  <si>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</si>
  <si>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</si>
  <si>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</si>
  <si>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</si>
  <si>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</si>
  <si>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</si>
  <si>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</si>
  <si>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</si>
  <si>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</si>
  <si>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</si>
  <si>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</si>
  <si>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</si>
  <si>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</si>
  <si>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</si>
  <si>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</si>
  <si>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</si>
  <si>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</si>
  <si>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</si>
  <si>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</si>
  <si>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</si>
  <si>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</si>
  <si>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</si>
  <si>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</si>
  <si>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</si>
  <si>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</si>
  <si>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</si>
  <si>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</si>
  <si>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</si>
  <si>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</si>
  <si>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</si>
  <si>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</si>
  <si>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</si>
  <si>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</si>
  <si>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</si>
  <si>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</si>
  <si>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</si>
  <si>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</si>
  <si>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</si>
  <si>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</si>
  <si>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</si>
  <si>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</si>
  <si>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</si>
  <si>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</si>
  <si>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</si>
  <si>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</si>
  <si>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</si>
  <si>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</si>
  <si>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</si>
  <si>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</si>
  <si>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</si>
  <si>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</si>
  <si>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</si>
  <si>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</si>
  <si>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</si>
  <si>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</si>
  <si>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</si>
  <si>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</si>
  <si>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</si>
  <si>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</si>
  <si>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</si>
  <si>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</si>
  <si>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</si>
  <si>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</si>
  <si>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</si>
  <si>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</si>
  <si>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</si>
  <si>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</si>
  <si>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</si>
  <si>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</si>
  <si>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</si>
  <si>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</si>
  <si>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</si>
  <si>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</si>
  <si>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</si>
  <si>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</si>
  <si>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</si>
  <si>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</si>
  <si>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</si>
  <si>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</si>
  <si>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</si>
  <si>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</si>
  <si>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</si>
  <si>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</si>
  <si>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</si>
  <si>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</si>
  <si>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</si>
  <si>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</si>
  <si>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</si>
  <si>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</si>
  <si>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</si>
  <si>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</si>
  <si>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</si>
  <si>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</si>
  <si>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</si>
  <si>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</si>
  <si>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</si>
  <si>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</si>
  <si>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</si>
  <si>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</si>
  <si>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</si>
  <si>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</si>
  <si>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</si>
  <si>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</si>
  <si>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</si>
  <si>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</si>
  <si>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</si>
  <si>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</si>
  <si>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</si>
  <si>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</si>
  <si>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</si>
  <si>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</si>
  <si>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</si>
  <si>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</si>
  <si>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</si>
  <si>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</si>
  <si>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</si>
  <si>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</si>
  <si>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</si>
  <si>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</si>
  <si>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</si>
  <si>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</si>
  <si>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</si>
  <si>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</si>
  <si>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</si>
  <si>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</si>
  <si>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</si>
  <si>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</si>
  <si>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</si>
  <si>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</si>
  <si>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</si>
  <si>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</si>
  <si>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</si>
  <si>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</si>
  <si>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</si>
  <si>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</si>
  <si>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</si>
  <si>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</si>
  <si>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</si>
  <si>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</si>
  <si>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</si>
  <si>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</si>
  <si>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</si>
  <si>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</si>
  <si>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</si>
  <si>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</si>
  <si>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</si>
  <si>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</si>
  <si>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</si>
  <si>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</si>
  <si>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</si>
  <si>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</si>
  <si>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</si>
  <si>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</si>
  <si>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</si>
  <si>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</si>
  <si>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</si>
  <si>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</si>
  <si>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</si>
  <si>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</si>
  <si>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</si>
  <si>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</si>
  <si>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</si>
  <si>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</si>
  <si>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</si>
  <si>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</si>
  <si>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</si>
  <si>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</si>
  <si>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</si>
  <si>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</si>
  <si>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</si>
  <si>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</si>
  <si>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</si>
  <si>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</si>
  <si>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</si>
  <si>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</si>
  <si>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</si>
  <si>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</si>
  <si>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</si>
  <si>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</si>
  <si>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</si>
  <si>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</si>
  <si>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</si>
  <si>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</si>
  <si>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</si>
  <si>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</si>
  <si>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</si>
  <si>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</si>
  <si>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</si>
  <si>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</si>
  <si>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</si>
  <si>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</si>
  <si>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</si>
  <si>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</si>
  <si>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</si>
  <si>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</si>
  <si>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</si>
  <si>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</si>
  <si>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</si>
  <si>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</si>
  <si>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</si>
  <si>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</si>
  <si>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</si>
  <si>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</si>
  <si>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</si>
  <si>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</si>
  <si>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</si>
  <si>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</si>
  <si>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</si>
  <si>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</si>
  <si>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</si>
  <si>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</si>
  <si>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</si>
  <si>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</si>
  <si>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</si>
  <si>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</si>
  <si>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</si>
  <si>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</si>
  <si>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</si>
  <si>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</si>
  <si>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</si>
  <si>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</si>
  <si>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</si>
  <si>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</si>
  <si>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</si>
  <si>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</si>
  <si>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</si>
  <si>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</si>
  <si>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</si>
  <si>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</si>
  <si>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</si>
  <si>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</si>
  <si>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</si>
  <si>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</si>
  <si>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</si>
  <si>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</si>
  <si>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</si>
  <si>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</si>
  <si>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</si>
  <si>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</si>
  <si>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</si>
  <si>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</si>
  <si>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</si>
  <si>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</si>
  <si>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</si>
  <si>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</si>
  <si>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</si>
  <si>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</si>
  <si>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</si>
  <si>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</si>
  <si>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</si>
  <si>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</si>
  <si>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</si>
  <si>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</si>
  <si>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</si>
  <si>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</si>
  <si>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</si>
  <si>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</si>
  <si>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</si>
  <si>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</si>
  <si>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</si>
  <si>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</si>
  <si>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</si>
  <si>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</si>
  <si>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</si>
  <si>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</si>
  <si>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</si>
  <si>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</si>
  <si>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</si>
  <si>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</si>
  <si>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</si>
  <si>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</si>
  <si>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</si>
  <si>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</si>
  <si>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</si>
  <si>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</si>
  <si>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</si>
  <si>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</si>
  <si>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</si>
  <si>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</si>
  <si>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</si>
  <si>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</si>
  <si>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</si>
  <si>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</si>
  <si>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</si>
  <si>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</si>
  <si>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</si>
  <si>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</si>
  <si>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</si>
  <si>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</si>
  <si>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</si>
  <si>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</si>
  <si>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</si>
  <si>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</si>
  <si>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</si>
  <si>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</si>
  <si>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</si>
  <si>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</si>
  <si>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</si>
  <si>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</si>
  <si>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</si>
  <si>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</si>
  <si>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</si>
  <si>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</si>
  <si>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</si>
  <si>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</si>
  <si>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</si>
  <si>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</si>
  <si>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</si>
  <si>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</si>
  <si>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</si>
  <si>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</si>
  <si>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</si>
  <si>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</si>
  <si>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</si>
  <si>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</si>
  <si>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</si>
  <si>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</si>
  <si>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</si>
  <si>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</si>
  <si>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</si>
  <si>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</si>
  <si>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</si>
  <si>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</si>
  <si>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</si>
  <si>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</si>
  <si>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</si>
  <si>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</si>
  <si>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</si>
  <si>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</si>
  <si>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</si>
  <si>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</si>
  <si>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</si>
  <si>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</si>
  <si>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</si>
  <si>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</si>
  <si>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</si>
  <si>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</si>
  <si>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</si>
  <si>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</si>
  <si>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</si>
  <si>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</si>
  <si>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</si>
  <si>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</si>
  <si>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</si>
  <si>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</si>
  <si>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</si>
  <si>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</si>
  <si>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</si>
  <si>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</si>
  <si>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</si>
  <si>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</si>
  <si>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</si>
  <si>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</si>
  <si>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</si>
  <si>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</si>
  <si>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</si>
  <si>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</si>
  <si>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</si>
  <si>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</si>
  <si>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</si>
  <si>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</si>
  <si>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</si>
  <si>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</si>
  <si>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</si>
  <si>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</si>
  <si>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</si>
  <si>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</si>
  <si>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</si>
  <si>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</si>
  <si>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</si>
  <si>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</si>
  <si>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</si>
  <si>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</si>
  <si>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</si>
  <si>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</si>
  <si>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</si>
  <si>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</si>
  <si>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</si>
  <si>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</si>
  <si>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</si>
  <si>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</si>
  <si>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</si>
  <si>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</si>
  <si>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</si>
  <si>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</si>
  <si>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</si>
  <si>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</si>
  <si>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</si>
  <si>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</si>
  <si>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</si>
  <si>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</si>
  <si>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</si>
  <si>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</si>
  <si>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</si>
  <si>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</si>
  <si>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</si>
  <si>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</si>
  <si>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</si>
  <si>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</si>
  <si>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</si>
  <si>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</si>
  <si>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</si>
  <si>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</si>
  <si>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</si>
  <si>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</si>
  <si>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</si>
  <si>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</si>
  <si>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</si>
  <si>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</si>
  <si>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</si>
  <si>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</si>
  <si>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</si>
  <si>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</si>
  <si>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</si>
  <si>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</si>
  <si>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</si>
  <si>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</si>
  <si>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</si>
  <si>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</si>
  <si>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</si>
  <si>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</si>
  <si>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</si>
  <si>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</si>
  <si>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</si>
  <si>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</si>
  <si>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</si>
  <si>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</si>
  <si>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</si>
  <si>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</si>
  <si>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</si>
  <si>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</si>
  <si>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</si>
  <si>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</si>
  <si>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</si>
  <si>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</si>
  <si>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</si>
  <si>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</si>
  <si>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</si>
  <si>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</si>
  <si>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</si>
  <si>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</si>
  <si>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</si>
  <si>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</si>
  <si>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</si>
  <si>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</si>
  <si>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</si>
  <si>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</si>
  <si>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</si>
  <si>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</si>
  <si>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</si>
  <si>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</si>
  <si>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</si>
  <si>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</si>
  <si>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</si>
  <si>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</si>
  <si>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</si>
  <si>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</si>
  <si>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</si>
  <si>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</si>
  <si>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</si>
  <si>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</si>
  <si>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</si>
  <si>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</si>
  <si>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</si>
  <si>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</si>
  <si>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</si>
  <si>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</si>
  <si>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</si>
  <si>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</si>
  <si>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</si>
  <si>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</si>
  <si>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</si>
  <si>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</si>
  <si>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</si>
  <si>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</si>
  <si>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</si>
  <si>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</si>
  <si>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</si>
  <si>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</si>
  <si>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</si>
  <si>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</si>
  <si>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</si>
  <si>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</si>
  <si>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</si>
  <si>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</si>
  <si>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</si>
  <si>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</si>
  <si>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</si>
  <si>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</si>
  <si>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</si>
  <si>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</si>
  <si>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</si>
  <si>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</si>
  <si>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</si>
  <si>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</si>
  <si>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</si>
  <si>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</si>
  <si>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</si>
  <si>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</si>
  <si>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</si>
  <si>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</si>
  <si>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</si>
  <si>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</si>
  <si>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</si>
  <si>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</si>
  <si>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</si>
  <si>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</si>
  <si>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</si>
  <si>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</si>
  <si>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</si>
  <si>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</si>
  <si>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</si>
  <si>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</si>
  <si>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</si>
  <si>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</si>
  <si>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</si>
  <si>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</si>
  <si>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</si>
  <si>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</si>
  <si>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</si>
  <si>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</si>
  <si>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</si>
  <si>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</si>
  <si>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</si>
  <si>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</si>
  <si>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</si>
  <si>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</si>
  <si>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</si>
  <si>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</si>
  <si>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</si>
  <si>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</si>
  <si>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</si>
  <si>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</si>
  <si>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</si>
  <si>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</si>
  <si>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</si>
  <si>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</si>
  <si>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</si>
  <si>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</si>
  <si>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</si>
  <si>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</si>
  <si>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</si>
  <si>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</si>
  <si>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</si>
  <si>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</si>
  <si>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</si>
  <si>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</si>
  <si>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</si>
  <si>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</si>
  <si>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</si>
  <si>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</si>
  <si>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</si>
  <si>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</si>
  <si>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</si>
  <si>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</si>
  <si>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</si>
  <si>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</si>
  <si>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</si>
  <si>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</si>
  <si>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</si>
  <si>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</si>
  <si>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</si>
  <si>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</si>
  <si>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</si>
  <si>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</si>
  <si>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</si>
  <si>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</si>
  <si>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</si>
  <si>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</si>
  <si>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</si>
  <si>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</si>
  <si>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</si>
  <si>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</si>
  <si>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</si>
  <si>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</si>
  <si>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</si>
  <si>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</si>
  <si>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</si>
  <si>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</si>
  <si>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</si>
  <si>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</si>
  <si>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</si>
  <si>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</si>
  <si>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</si>
  <si>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</si>
  <si>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</si>
  <si>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</si>
  <si>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</si>
  <si>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</si>
  <si>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</si>
  <si>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</si>
  <si>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</si>
  <si>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</si>
  <si>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</si>
  <si>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</si>
  <si>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</si>
  <si>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</si>
  <si>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</si>
  <si>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</si>
  <si>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</si>
  <si>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</si>
  <si>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</si>
  <si>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</si>
  <si>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</si>
  <si>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</si>
  <si>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</si>
  <si>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</si>
  <si>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</si>
  <si>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</si>
  <si>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</si>
  <si>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</si>
  <si>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</si>
  <si>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</si>
  <si>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</si>
  <si>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</si>
  <si>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</si>
  <si>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</si>
  <si>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</si>
  <si>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</si>
  <si>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</si>
  <si>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</si>
  <si>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</si>
  <si>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</si>
  <si>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</si>
  <si>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</si>
  <si>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</si>
  <si>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</si>
  <si>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</si>
  <si>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</si>
  <si>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</si>
  <si>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</si>
  <si>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</si>
  <si>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</si>
  <si>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</si>
  <si>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</si>
  <si>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</si>
  <si>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</si>
  <si>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</si>
  <si>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</si>
  <si>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</si>
  <si>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</si>
  <si>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</si>
  <si>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</si>
  <si>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</si>
  <si>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</si>
  <si>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</si>
  <si>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</si>
  <si>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</si>
  <si>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</si>
  <si>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</si>
  <si>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</si>
  <si>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</si>
  <si>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</si>
  <si>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</si>
  <si>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</si>
  <si>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</si>
  <si>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</si>
  <si>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</si>
  <si>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</si>
  <si>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</si>
  <si>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</si>
  <si>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</si>
  <si>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</si>
  <si>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</si>
  <si>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</si>
  <si>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</si>
  <si>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</si>
  <si>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</si>
  <si>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</si>
  <si>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</si>
  <si>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</si>
  <si>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</si>
  <si>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</si>
  <si>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</si>
  <si>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</si>
  <si>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</si>
  <si>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</si>
  <si>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</si>
  <si>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</si>
  <si>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</si>
  <si>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</si>
  <si>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</si>
  <si>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</si>
  <si>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</si>
  <si>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</si>
  <si>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</si>
  <si>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</si>
  <si>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</si>
  <si>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</si>
  <si>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</si>
  <si>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</si>
  <si>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</si>
  <si>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</si>
  <si>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</si>
  <si>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</si>
  <si>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</si>
  <si>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</si>
  <si>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</si>
  <si>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</si>
  <si>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</si>
  <si>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</si>
  <si>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</si>
  <si>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</si>
  <si>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</si>
  <si>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</si>
  <si>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</si>
  <si>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</si>
  <si>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</si>
  <si>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</si>
  <si>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</si>
  <si>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</si>
  <si>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</si>
  <si>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</si>
  <si>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</si>
  <si>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</si>
  <si>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</si>
  <si>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</si>
  <si>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</si>
  <si>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</si>
  <si>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</si>
  <si>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</si>
  <si>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</si>
  <si>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</si>
  <si>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</si>
  <si>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</si>
  <si>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</si>
  <si>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</si>
  <si>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</si>
  <si>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</si>
  <si>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</si>
  <si>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</si>
  <si>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</si>
  <si>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</si>
  <si>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</si>
  <si>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</si>
  <si>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</si>
  <si>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</si>
  <si>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</si>
  <si>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</si>
  <si>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</si>
  <si>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</si>
  <si>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</si>
  <si>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</si>
  <si>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</si>
  <si>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</si>
  <si>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</si>
  <si>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</si>
  <si>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</si>
  <si>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</si>
  <si>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</si>
  <si>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</si>
  <si>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</si>
  <si>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</si>
  <si>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</si>
  <si>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</si>
  <si>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</si>
  <si>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</si>
  <si>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</si>
  <si>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</si>
  <si>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</si>
  <si>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</si>
  <si>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</si>
  <si>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</si>
  <si>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</si>
  <si>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</si>
  <si>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</si>
  <si>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</si>
  <si>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</si>
  <si>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</si>
  <si>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</si>
  <si>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</si>
  <si>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</si>
  <si>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</si>
  <si>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</si>
  <si>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</si>
  <si>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</si>
  <si>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</si>
  <si>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</si>
  <si>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</si>
  <si>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</si>
  <si>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</si>
  <si>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</si>
  <si>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</si>
  <si>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</si>
  <si>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</si>
  <si>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</si>
  <si>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</si>
  <si>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</si>
  <si>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</si>
  <si>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</si>
  <si>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</si>
  <si>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</si>
  <si>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</si>
  <si>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</si>
  <si>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</si>
  <si>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</si>
  <si>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</si>
  <si>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</si>
  <si>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</si>
  <si>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</si>
  <si>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</si>
  <si>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</si>
  <si>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</si>
  <si>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</si>
  <si>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</si>
  <si>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</si>
  <si>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</si>
  <si>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</si>
  <si>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</si>
  <si>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</si>
  <si>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</si>
  <si>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</si>
  <si>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</si>
  <si>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</si>
  <si>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</si>
  <si>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</si>
  <si>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</si>
  <si>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</si>
  <si>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</si>
  <si>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</si>
  <si>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</si>
  <si>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</si>
  <si>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</si>
  <si>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</si>
  <si>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</si>
  <si>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</si>
  <si>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</si>
  <si>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</si>
  <si>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</si>
  <si>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</si>
  <si>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</si>
  <si>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</si>
  <si>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</si>
  <si>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</si>
  <si>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</si>
  <si>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</si>
  <si>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</si>
  <si>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</si>
  <si>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</si>
  <si>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</si>
  <si>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</si>
  <si>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</si>
  <si>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</si>
  <si>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</si>
  <si>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</si>
  <si>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</si>
  <si>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</si>
  <si>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</si>
  <si>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</si>
  <si>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</si>
  <si>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</si>
  <si>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</si>
  <si>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</si>
  <si>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</si>
  <si>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</si>
  <si>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</si>
  <si>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</si>
  <si>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</si>
  <si>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</si>
  <si>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</si>
  <si>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</si>
  <si>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</si>
  <si>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</si>
  <si>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</si>
  <si>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</si>
  <si>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</si>
  <si>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</si>
  <si>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</si>
  <si>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</si>
  <si>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</si>
  <si>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</si>
  <si>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</si>
  <si>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</si>
  <si>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</si>
  <si>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</si>
  <si>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</si>
  <si>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</si>
  <si>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</si>
  <si>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</si>
  <si>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</si>
  <si>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</si>
  <si>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</si>
  <si>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</si>
  <si>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</si>
  <si>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</si>
  <si>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</si>
  <si>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</si>
  <si>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</si>
  <si>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</si>
  <si>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</si>
  <si>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</si>
  <si>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</si>
  <si>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</si>
  <si>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</si>
  <si>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</si>
  <si>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</si>
  <si>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</si>
  <si>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</si>
  <si>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</si>
  <si>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</si>
  <si>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</si>
  <si>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</si>
  <si>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</si>
  <si>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</si>
  <si>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</si>
  <si>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</si>
  <si>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</si>
  <si>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</si>
  <si>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</si>
  <si>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</si>
  <si>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</si>
  <si>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</si>
  <si>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</si>
  <si>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</si>
  <si>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</si>
  <si>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</si>
  <si>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</si>
  <si>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</si>
  <si>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</si>
  <si>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</si>
  <si>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</si>
  <si>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</si>
  <si>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</si>
  <si>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</si>
  <si>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</si>
  <si>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</si>
  <si>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</si>
  <si>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</si>
  <si>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</si>
  <si>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</si>
  <si>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</si>
  <si>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</si>
  <si>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</si>
  <si>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</si>
  <si>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</si>
  <si>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</si>
  <si>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</si>
  <si>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</si>
  <si>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</si>
  <si>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</si>
  <si>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</si>
  <si>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</si>
  <si>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</si>
  <si>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</si>
  <si>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</si>
  <si>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</si>
  <si>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</si>
  <si>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</si>
  <si>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</si>
  <si>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</si>
  <si>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</si>
  <si>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</si>
  <si>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</si>
  <si>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</si>
  <si>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</si>
  <si>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</si>
  <si>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</si>
  <si>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</si>
  <si>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</si>
  <si>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</si>
  <si>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</si>
  <si>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</si>
  <si>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</si>
  <si>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</si>
  <si>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</si>
  <si>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</si>
  <si>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</si>
  <si>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</si>
  <si>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</si>
  <si>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</si>
  <si>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</si>
  <si>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</si>
  <si>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</si>
  <si>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</si>
  <si>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</si>
  <si>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</si>
  <si>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</si>
  <si>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</si>
  <si>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</si>
  <si>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</si>
  <si>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</si>
  <si>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</si>
  <si>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</si>
  <si>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</si>
  <si>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</si>
  <si>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</si>
  <si>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</si>
  <si>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</si>
  <si>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</si>
  <si>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</si>
  <si>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</si>
  <si>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</si>
  <si>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</si>
  <si>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</si>
  <si>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</si>
  <si>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</si>
  <si>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</si>
  <si>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</si>
  <si>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</si>
  <si>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</si>
  <si>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</si>
  <si>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</si>
  <si>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</si>
  <si>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</si>
  <si>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</si>
  <si>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</si>
  <si>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</si>
  <si>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</si>
  <si>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</si>
  <si>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</si>
  <si>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</si>
  <si>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</si>
  <si>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</si>
  <si>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</si>
  <si>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</si>
  <si>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</si>
  <si>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</si>
  <si>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</si>
  <si>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</si>
  <si>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</si>
  <si>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</si>
  <si>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</si>
  <si>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</si>
  <si>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</si>
  <si>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</si>
  <si>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</si>
  <si>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</si>
  <si>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</si>
  <si>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</si>
  <si>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</si>
  <si>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</si>
  <si>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</si>
  <si>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</si>
  <si>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</si>
  <si>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</si>
  <si>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</si>
  <si>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</si>
  <si>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</si>
  <si>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</si>
  <si>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</si>
  <si>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</si>
  <si>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</si>
  <si>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</si>
  <si>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</si>
  <si>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</si>
  <si>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</si>
  <si>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</si>
  <si>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</si>
  <si>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</si>
  <si>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</si>
  <si>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</si>
  <si>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</si>
  <si>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</si>
  <si>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</si>
  <si>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</si>
  <si>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</si>
  <si>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</si>
  <si>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</si>
  <si>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</si>
  <si>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</si>
  <si>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</si>
  <si>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</si>
  <si>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</si>
  <si>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</si>
  <si>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</si>
  <si>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</si>
  <si>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</si>
  <si>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</si>
  <si>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</si>
  <si>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</si>
  <si>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</si>
  <si>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</si>
  <si>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</si>
  <si>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</si>
  <si>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</si>
  <si>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</si>
  <si>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</si>
  <si>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</si>
  <si>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</si>
  <si>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</si>
  <si>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</si>
  <si>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</si>
  <si>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</si>
  <si>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</si>
  <si>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</si>
  <si>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</si>
  <si>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</si>
  <si>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</si>
  <si>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</si>
  <si>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</si>
  <si>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</si>
  <si>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</si>
  <si>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</si>
  <si>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</si>
  <si>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</si>
  <si>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</si>
  <si>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</si>
  <si>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</si>
  <si>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</si>
  <si>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</si>
  <si>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</si>
  <si>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</si>
  <si>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</si>
  <si>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</si>
  <si>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</si>
  <si>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</si>
  <si>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</si>
  <si>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</si>
  <si>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</si>
  <si>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</si>
  <si>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</si>
  <si>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</si>
  <si>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</si>
  <si>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</si>
  <si>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</si>
  <si>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</si>
  <si>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</si>
  <si>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</si>
  <si>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</si>
  <si>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</si>
  <si>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</si>
  <si>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</si>
  <si>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</si>
  <si>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</si>
  <si>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</si>
  <si>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</si>
  <si>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</si>
  <si>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</si>
  <si>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</si>
  <si>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</si>
  <si>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</si>
  <si>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</si>
  <si>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</si>
  <si>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</si>
  <si>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</si>
  <si>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</si>
  <si>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</si>
  <si>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</si>
  <si>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</si>
  <si>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</si>
  <si>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</si>
  <si>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</si>
  <si>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</si>
  <si>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</si>
  <si>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</si>
  <si>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</si>
  <si>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</si>
  <si>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</si>
  <si>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</si>
  <si>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</si>
  <si>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</si>
  <si>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</si>
  <si>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</si>
  <si>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</si>
  <si>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</si>
  <si>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</si>
  <si>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</si>
  <si>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</si>
  <si>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</si>
  <si>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</si>
  <si>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</si>
  <si>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</si>
  <si>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</si>
  <si>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</si>
  <si>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</si>
  <si>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</si>
  <si>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</si>
  <si>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</si>
  <si>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</si>
  <si>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</si>
  <si>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</si>
  <si>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</si>
  <si>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</si>
  <si>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</si>
  <si>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</si>
  <si>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</si>
  <si>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</si>
  <si>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</si>
  <si>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</si>
  <si>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</si>
  <si>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</si>
  <si>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</si>
  <si>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</si>
  <si>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</si>
  <si>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</si>
  <si>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</si>
  <si>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</si>
  <si>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</si>
  <si>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</si>
  <si>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</si>
  <si>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</si>
  <si>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</si>
  <si>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</si>
  <si>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</si>
  <si>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</si>
  <si>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</si>
  <si>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</si>
  <si>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</si>
  <si>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</si>
  <si>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</si>
  <si>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</si>
  <si>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</si>
  <si>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</si>
  <si>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</si>
  <si>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</si>
  <si>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</si>
  <si>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</si>
  <si>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</si>
  <si>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</si>
  <si>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</si>
  <si>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</si>
  <si>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</si>
  <si>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</si>
  <si>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</si>
  <si>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</si>
  <si>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</si>
  <si>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</si>
  <si>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</si>
  <si>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</si>
  <si>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</si>
  <si>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</si>
  <si>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</si>
  <si>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</si>
  <si>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</si>
  <si>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</si>
  <si>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</si>
  <si>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</si>
  <si>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</si>
  <si>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</si>
  <si>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</si>
  <si>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</si>
  <si>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</si>
  <si>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</si>
  <si>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</si>
  <si>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</si>
  <si>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</si>
  <si>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</si>
  <si>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</si>
  <si>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</si>
  <si>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</si>
  <si>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</si>
  <si>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</si>
  <si>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</si>
  <si>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</si>
  <si>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</si>
  <si>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</si>
  <si>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</si>
  <si>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</si>
  <si>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</si>
  <si>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</si>
  <si>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</si>
  <si>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</si>
  <si>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</si>
  <si>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</si>
  <si>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</si>
  <si>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</si>
  <si>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</si>
  <si>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</si>
  <si>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</si>
  <si>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</si>
  <si>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</si>
  <si>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</si>
  <si>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</si>
  <si>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</si>
  <si>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</si>
  <si>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</si>
  <si>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</si>
  <si>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</si>
  <si>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</si>
  <si>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</si>
  <si>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</si>
  <si>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</si>
  <si>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</si>
  <si>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</si>
  <si>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</si>
  <si>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</si>
  <si>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</si>
  <si>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</si>
  <si>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</si>
  <si>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</si>
  <si>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</si>
  <si>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</si>
  <si>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</si>
  <si>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</si>
  <si>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</si>
  <si>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</si>
  <si>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</si>
  <si>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</si>
  <si>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</si>
  <si>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</si>
  <si>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</si>
  <si>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</si>
  <si>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</si>
  <si>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</si>
  <si>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</si>
  <si>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</si>
  <si>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</si>
  <si>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</si>
  <si>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</si>
  <si>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</si>
  <si>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</si>
  <si>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</si>
  <si>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</si>
  <si>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</si>
  <si>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</si>
  <si>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</si>
  <si>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</si>
  <si>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</si>
  <si>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</si>
  <si>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</si>
  <si>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</si>
  <si>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</si>
  <si>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</si>
  <si>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</si>
  <si>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</si>
  <si>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</si>
  <si>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</si>
  <si>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</si>
  <si>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</si>
  <si>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</si>
  <si>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</si>
  <si>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</si>
  <si>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</si>
  <si>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</si>
  <si>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</si>
  <si>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</si>
  <si>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</si>
  <si>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</si>
  <si>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</si>
  <si>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</si>
  <si>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</si>
  <si>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</si>
  <si>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</si>
  <si>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</si>
  <si>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</si>
  <si>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</si>
  <si>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</si>
  <si>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</si>
  <si>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</si>
  <si>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</si>
  <si>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</si>
  <si>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</si>
  <si>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</si>
  <si>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</si>
  <si>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</si>
  <si>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</si>
  <si>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</si>
  <si>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</si>
  <si>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</si>
  <si>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</si>
  <si>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</si>
  <si>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</si>
  <si>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</si>
  <si>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</si>
  <si>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</si>
  <si>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</si>
  <si>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</si>
  <si>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</si>
  <si>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</si>
  <si>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</si>
  <si>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</si>
  <si>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</si>
  <si>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</si>
  <si>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</si>
  <si>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</si>
  <si>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</si>
  <si>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</si>
  <si>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</si>
  <si>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</si>
  <si>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</si>
  <si>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</si>
  <si>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</si>
  <si>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</si>
  <si>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</si>
  <si>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</si>
  <si>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</si>
  <si>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</si>
  <si>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</si>
  <si>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</si>
  <si>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</si>
  <si>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</si>
  <si>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</si>
  <si>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</si>
  <si>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</si>
  <si>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</si>
  <si>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</si>
  <si>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</si>
  <si>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</si>
  <si>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</si>
  <si>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</si>
  <si>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</si>
  <si>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</si>
  <si>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</si>
  <si>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</si>
  <si>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</si>
  <si>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</si>
  <si>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</si>
  <si>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</si>
  <si>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</si>
  <si>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</si>
  <si>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</si>
  <si>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</si>
  <si>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</si>
  <si>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</si>
  <si>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</si>
  <si>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</si>
  <si>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</si>
  <si>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</si>
  <si>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</si>
  <si>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</si>
  <si>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</si>
  <si>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</si>
  <si>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</si>
  <si>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</si>
  <si>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</si>
  <si>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</si>
  <si>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</si>
  <si>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</si>
  <si>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</si>
  <si>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</si>
  <si>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</si>
  <si>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</si>
  <si>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</si>
  <si>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</si>
  <si>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</si>
  <si>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</si>
  <si>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</si>
  <si>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</si>
  <si>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</si>
  <si>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</si>
  <si>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</si>
  <si>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</si>
  <si>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</si>
  <si>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</si>
  <si>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</si>
  <si>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</si>
  <si>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</si>
  <si>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</si>
  <si>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</si>
  <si>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</si>
  <si>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</si>
  <si>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</si>
  <si>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</si>
  <si>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</si>
  <si>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</si>
  <si>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</si>
  <si>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</si>
  <si>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</si>
  <si>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</si>
  <si>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</si>
  <si>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</si>
  <si>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</si>
  <si>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</si>
  <si>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</si>
  <si>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</si>
  <si>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</si>
  <si>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</si>
  <si>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</si>
  <si>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</si>
  <si>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</si>
  <si>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</si>
  <si>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</si>
  <si>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</si>
  <si>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</si>
  <si>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</si>
  <si>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</si>
  <si>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</si>
  <si>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</si>
  <si>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</si>
  <si>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</si>
  <si>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</si>
  <si>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</si>
  <si>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</si>
  <si>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</si>
  <si>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</si>
  <si>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</si>
  <si>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</si>
  <si>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</si>
  <si>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</si>
  <si>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</si>
  <si>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</si>
  <si>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</si>
  <si>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</si>
  <si>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</si>
  <si>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</si>
  <si>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</si>
  <si>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</si>
  <si>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</si>
  <si>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</si>
  <si>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</si>
  <si>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</si>
  <si>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</si>
  <si>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</si>
  <si>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</si>
  <si>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</si>
  <si>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</si>
  <si>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</si>
  <si>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</si>
  <si>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</si>
  <si>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</si>
  <si>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</si>
  <si>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</si>
  <si>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</si>
  <si>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</si>
  <si>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</si>
  <si>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</si>
  <si>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</si>
  <si>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</si>
  <si>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</si>
  <si>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</si>
  <si>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</si>
  <si>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</si>
  <si>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</si>
  <si>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</si>
  <si>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</si>
  <si>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</si>
  <si>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</si>
  <si>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</si>
  <si>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</si>
  <si>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</si>
  <si>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</si>
  <si>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</si>
  <si>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</si>
  <si>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</si>
  <si>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</si>
  <si>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</si>
  <si>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</si>
  <si>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</si>
  <si>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</si>
  <si>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</si>
  <si>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</si>
  <si>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</si>
  <si>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</si>
  <si>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</si>
  <si>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</si>
  <si>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</si>
  <si>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</si>
  <si>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</si>
  <si>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</si>
  <si>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</si>
  <si>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</si>
  <si>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</si>
  <si>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</si>
  <si>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</si>
  <si>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</si>
  <si>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</si>
  <si>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</si>
  <si>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</si>
  <si>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</si>
  <si>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</si>
  <si>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</si>
  <si>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</si>
  <si>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</si>
  <si>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</si>
  <si>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</si>
  <si>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</si>
  <si>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</si>
  <si>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</si>
  <si>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</si>
  <si>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</si>
  <si>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</si>
  <si>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</si>
  <si>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</si>
  <si>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</si>
  <si>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</si>
  <si>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</si>
  <si>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</si>
  <si>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</si>
  <si>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</si>
  <si>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</si>
  <si>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</si>
  <si>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</si>
  <si>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</si>
  <si>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</si>
  <si>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</si>
  <si>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</si>
  <si>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</si>
  <si>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</si>
  <si>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</si>
  <si>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</si>
  <si>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</si>
  <si>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</si>
  <si>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</si>
  <si>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</si>
  <si>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</si>
  <si>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</si>
  <si>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</si>
  <si>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</si>
  <si>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</si>
  <si>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</si>
  <si>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</si>
  <si>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</si>
  <si>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</si>
  <si>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</si>
  <si>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</si>
  <si>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</si>
  <si>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</si>
  <si>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</si>
  <si>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</si>
  <si>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</si>
  <si>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</si>
  <si>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</si>
  <si>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</si>
  <si>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</si>
  <si>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</si>
  <si>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</si>
  <si>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</si>
  <si>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</si>
  <si>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</si>
  <si>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</si>
  <si>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</si>
  <si>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</si>
  <si>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</si>
  <si>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</si>
  <si>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</si>
  <si>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</si>
  <si>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</si>
  <si>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</si>
  <si>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</si>
  <si>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</si>
  <si>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</si>
  <si>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</si>
  <si>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</si>
  <si>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</si>
  <si>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</si>
  <si>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</si>
  <si>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</si>
  <si>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</si>
  <si>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</si>
  <si>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</si>
  <si>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</si>
  <si>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</si>
  <si>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</si>
  <si>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</si>
  <si>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</si>
  <si>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</si>
  <si>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</si>
  <si>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</si>
  <si>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</si>
  <si>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</si>
  <si>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</si>
  <si>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</si>
  <si>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</si>
  <si>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</si>
  <si>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</si>
  <si>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</si>
  <si>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</si>
  <si>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</si>
  <si>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</si>
  <si>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</si>
  <si>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</si>
  <si>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</si>
  <si>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</si>
  <si>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</si>
  <si>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</si>
  <si>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</si>
  <si>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</si>
  <si>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</si>
  <si>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</si>
  <si>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</si>
  <si>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</si>
  <si>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</si>
  <si>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</si>
  <si>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</si>
  <si>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</si>
  <si>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</si>
  <si>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</si>
  <si>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</si>
  <si>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</si>
  <si>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</si>
  <si>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</si>
  <si>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</si>
  <si>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</si>
  <si>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</si>
  <si>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</si>
  <si>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</si>
  <si>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</si>
  <si>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</si>
  <si>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</si>
  <si>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</si>
  <si>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</si>
  <si>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</si>
  <si>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</si>
  <si>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</si>
  <si>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</si>
  <si>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</si>
  <si>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</si>
  <si>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</si>
  <si>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</si>
  <si>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</si>
  <si>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</si>
  <si>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</si>
  <si>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</si>
  <si>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</si>
  <si>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</si>
  <si>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</si>
  <si>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</si>
  <si>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</si>
  <si>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</si>
  <si>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</si>
  <si>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</si>
  <si>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</si>
  <si>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</si>
  <si>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</si>
  <si>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</si>
  <si>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</si>
  <si>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</si>
  <si>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</si>
  <si>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</si>
  <si>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</si>
  <si>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</si>
  <si>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</si>
  <si>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</si>
  <si>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</si>
  <si>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</si>
  <si>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</si>
  <si>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</si>
  <si>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</si>
  <si>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</si>
  <si>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</si>
  <si>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</si>
  <si>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</si>
  <si>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</si>
  <si>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</si>
  <si>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</si>
  <si>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</si>
  <si>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</si>
  <si>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</si>
  <si>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</si>
  <si>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</si>
  <si>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</si>
  <si>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</si>
  <si>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</si>
  <si>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</si>
  <si>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</si>
  <si>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</si>
  <si>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</si>
  <si>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</si>
  <si>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</si>
  <si>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</si>
  <si>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</si>
  <si>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</si>
  <si>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</si>
  <si>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</si>
  <si>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</si>
  <si>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</si>
  <si>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</si>
  <si>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</si>
  <si>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</si>
  <si>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</si>
  <si>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</si>
  <si>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</si>
  <si>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</si>
  <si>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</si>
  <si>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</si>
  <si>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</si>
  <si>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</si>
  <si>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</si>
  <si>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</si>
  <si>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</si>
  <si>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</si>
  <si>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</si>
  <si>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</si>
  <si>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</si>
  <si>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</si>
  <si>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</si>
  <si>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</si>
  <si>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</si>
  <si>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</si>
  <si>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</si>
  <si>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</si>
  <si>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</si>
  <si>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</si>
  <si>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</si>
  <si>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</si>
  <si>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</si>
  <si>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</si>
  <si>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</si>
  <si>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</si>
  <si>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</si>
  <si>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</si>
  <si>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</si>
  <si>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</si>
  <si>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</si>
  <si>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</si>
  <si>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</si>
  <si>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</si>
  <si>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</si>
  <si>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</si>
  <si>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</si>
  <si>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</si>
  <si>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</si>
  <si>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</si>
  <si>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</si>
  <si>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</si>
  <si>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</si>
  <si>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</si>
  <si>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</si>
  <si>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</si>
  <si>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</si>
  <si>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</si>
  <si>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</si>
  <si>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</si>
  <si>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</si>
  <si>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</si>
  <si>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</si>
  <si>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</si>
  <si>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</si>
  <si>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</si>
  <si>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</si>
  <si>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</si>
  <si>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</si>
  <si>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</si>
  <si>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</si>
  <si>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</si>
  <si>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</si>
  <si>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</si>
  <si>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</si>
  <si>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</si>
  <si>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</si>
  <si>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</si>
  <si>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</si>
  <si>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</si>
  <si>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</si>
  <si>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</si>
  <si>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</si>
  <si>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</si>
  <si>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</si>
  <si>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</si>
  <si>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</si>
  <si>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</si>
  <si>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</si>
  <si>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</si>
  <si>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</si>
  <si>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</si>
  <si>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</si>
  <si>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</si>
  <si>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</si>
  <si>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</si>
  <si>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</si>
  <si>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</si>
  <si>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</si>
  <si>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</si>
  <si>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</si>
  <si>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</si>
  <si>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</si>
  <si>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</si>
  <si>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</si>
  <si>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</si>
  <si>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</si>
  <si>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</si>
  <si>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</si>
  <si>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</si>
  <si>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</si>
  <si>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</si>
  <si>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</si>
  <si>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</si>
  <si>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</si>
  <si>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</si>
  <si>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</si>
  <si>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</si>
  <si>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</si>
  <si>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</si>
  <si>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</si>
  <si>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</si>
  <si>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</si>
  <si>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</si>
  <si>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</si>
  <si>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</si>
  <si>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</si>
  <si>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</si>
  <si>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</si>
  <si>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</si>
  <si>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</si>
  <si>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</si>
  <si>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</si>
  <si>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</si>
  <si>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</si>
  <si>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</si>
  <si>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</si>
  <si>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</si>
  <si>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</si>
  <si>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</si>
  <si>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</si>
  <si>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</si>
  <si>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</si>
  <si>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</si>
  <si>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</si>
  <si>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</si>
  <si>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</si>
  <si>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</si>
  <si>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</si>
  <si>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</si>
  <si>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</si>
  <si>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</si>
  <si>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</si>
  <si>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</si>
  <si>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</si>
  <si>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</si>
  <si>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</si>
  <si>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</si>
  <si>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</si>
  <si>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</si>
  <si>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</si>
  <si>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</si>
  <si>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</si>
  <si>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</si>
  <si>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</si>
  <si>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</si>
  <si>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</si>
  <si>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</si>
  <si>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</si>
  <si>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</si>
  <si>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</si>
  <si>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</si>
  <si>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</si>
  <si>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</si>
  <si>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</si>
  <si>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</si>
  <si>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</si>
  <si>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</si>
  <si>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</si>
  <si>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</si>
  <si>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</si>
  <si>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</si>
  <si>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</si>
  <si>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</si>
  <si>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</si>
  <si>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</si>
  <si>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</si>
  <si>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</si>
  <si>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</si>
  <si>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</si>
  <si>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</si>
  <si>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</si>
  <si>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</si>
  <si>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</si>
  <si>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</si>
  <si>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</si>
  <si>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</si>
  <si>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</si>
  <si>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</si>
  <si>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</si>
  <si>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</si>
  <si>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</si>
  <si>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</si>
  <si>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</si>
  <si>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</si>
  <si>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</si>
  <si>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</si>
  <si>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</si>
  <si>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</si>
  <si>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</si>
  <si>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</si>
  <si>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</si>
  <si>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</si>
  <si>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</si>
  <si>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</si>
  <si>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</si>
  <si>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</si>
  <si>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</si>
  <si>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</si>
  <si>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</si>
  <si>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</si>
  <si>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</si>
  <si>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</si>
  <si>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</si>
  <si>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</si>
  <si>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</si>
  <si>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</si>
  <si>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</si>
  <si>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</si>
  <si>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</si>
  <si>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</si>
  <si>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</si>
  <si>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</si>
  <si>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</si>
  <si>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</si>
  <si>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</si>
  <si>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</si>
  <si>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</si>
  <si>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</si>
  <si>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</si>
  <si>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</si>
  <si>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</si>
  <si>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</si>
  <si>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</si>
  <si>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</si>
  <si>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</si>
  <si>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</si>
  <si>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</si>
  <si>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</si>
  <si>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</si>
  <si>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</si>
  <si>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</si>
  <si>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</si>
  <si>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</si>
  <si>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</si>
  <si>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</si>
  <si>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</si>
  <si>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</si>
  <si>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</si>
  <si>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</si>
  <si>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</si>
  <si>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</si>
  <si>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</si>
  <si>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</si>
  <si>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</si>
  <si>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</si>
  <si>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</si>
  <si>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</si>
  <si>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</si>
  <si>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</si>
  <si>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</si>
  <si>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</si>
  <si>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</si>
  <si>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</si>
  <si>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</si>
  <si>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</si>
  <si>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</si>
  <si>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</si>
  <si>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</si>
  <si>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</si>
  <si>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</si>
  <si>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</si>
  <si>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</si>
  <si>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</si>
  <si>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</si>
  <si>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</si>
  <si>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</si>
  <si>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</si>
  <si>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</si>
  <si>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</si>
  <si>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</si>
  <si>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</si>
  <si>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</si>
  <si>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</si>
  <si>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</si>
  <si>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</si>
  <si>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</si>
  <si>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</si>
  <si>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</si>
  <si>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</si>
  <si>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</si>
  <si>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</si>
  <si>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</si>
  <si>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</si>
  <si>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</si>
  <si>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</si>
  <si>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</si>
  <si>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</si>
  <si>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</si>
  <si>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</si>
  <si>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</si>
  <si>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</si>
  <si>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</si>
  <si>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</si>
  <si>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</si>
  <si>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</si>
  <si>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</si>
  <si>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</si>
  <si>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</si>
  <si>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</si>
  <si>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</si>
  <si>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</si>
  <si>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</si>
  <si>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</si>
  <si>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</si>
  <si>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</si>
  <si>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</si>
  <si>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</si>
  <si>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</si>
  <si>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</si>
  <si>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</si>
  <si>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</si>
  <si>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</si>
  <si>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</si>
  <si>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</si>
  <si>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</si>
  <si>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</si>
  <si>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</si>
  <si>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</si>
  <si>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</si>
  <si>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</si>
  <si>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</si>
  <si>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</si>
  <si>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</si>
  <si>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</si>
  <si>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</si>
  <si>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</si>
  <si>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</si>
  <si>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</si>
  <si>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</si>
  <si>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</si>
  <si>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</si>
  <si>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</si>
  <si>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</si>
  <si>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</si>
  <si>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</si>
  <si>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</si>
  <si>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</si>
  <si>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</si>
  <si>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</si>
  <si>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</si>
  <si>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</si>
  <si>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</si>
  <si>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</si>
  <si>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</si>
  <si>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</si>
  <si>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</si>
  <si>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</si>
  <si>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</si>
  <si>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</si>
  <si>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</si>
  <si>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</si>
  <si>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</si>
  <si>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</si>
  <si>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</si>
  <si>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</si>
  <si>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</si>
  <si>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</si>
  <si>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</si>
  <si>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</si>
  <si>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</si>
  <si>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</si>
  <si>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</si>
  <si>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</si>
  <si>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</si>
  <si>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</si>
  <si>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</si>
  <si>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</si>
  <si>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</si>
  <si>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</si>
  <si>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</si>
  <si>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</si>
  <si>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</si>
  <si>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</si>
  <si>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</si>
  <si>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</si>
  <si>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</si>
  <si>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</si>
  <si>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</si>
  <si>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</si>
  <si>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</si>
  <si>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</si>
  <si>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</si>
  <si>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</si>
  <si>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</si>
  <si>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</si>
  <si>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</si>
  <si>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</si>
  <si>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</si>
  <si>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</si>
  <si>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</si>
  <si>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</si>
  <si>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</si>
  <si>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</si>
  <si>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</si>
  <si>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</si>
  <si>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</si>
  <si>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</si>
  <si>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</si>
  <si>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</si>
  <si>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</si>
  <si>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</si>
  <si>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</si>
  <si>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</si>
  <si>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</si>
  <si>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</si>
  <si>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</si>
  <si>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</si>
  <si>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</si>
  <si>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</si>
  <si>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</si>
  <si>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</si>
  <si>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</si>
  <si>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</si>
  <si>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</si>
  <si>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</si>
  <si>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</si>
  <si>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</si>
  <si>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</si>
  <si>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</si>
  <si>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</si>
  <si>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</si>
  <si>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</si>
  <si>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</si>
  <si>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</si>
  <si>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</si>
  <si>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</si>
  <si>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</si>
  <si>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</si>
  <si>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</si>
  <si>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</si>
  <si>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</si>
  <si>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</si>
  <si>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</si>
  <si>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</si>
  <si>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</si>
  <si>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</si>
  <si>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</si>
  <si>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</si>
  <si>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</si>
  <si>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</si>
  <si>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</si>
  <si>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</si>
  <si>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</si>
  <si>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</si>
  <si>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</si>
  <si>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</si>
  <si>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</si>
  <si>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</si>
  <si>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</si>
  <si>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</si>
  <si>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</si>
  <si>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</si>
  <si>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</si>
  <si>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</si>
  <si>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</si>
  <si>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</si>
  <si>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</si>
  <si>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</si>
  <si>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</si>
  <si>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</si>
  <si>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</si>
  <si>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</si>
  <si>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</si>
  <si>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</si>
  <si>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</si>
  <si>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</si>
  <si>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</si>
  <si>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</si>
  <si>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</si>
  <si>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</si>
  <si>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</si>
  <si>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</si>
  <si>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</si>
  <si>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</si>
  <si>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</si>
  <si>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</si>
  <si>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</si>
  <si>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</si>
  <si>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</si>
  <si>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</si>
  <si>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</si>
  <si>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</si>
  <si>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</si>
  <si>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</si>
  <si>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</si>
  <si>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</si>
  <si>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</si>
  <si>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</si>
  <si>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</si>
  <si>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</si>
  <si>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</si>
  <si>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</si>
  <si>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</si>
  <si>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</si>
  <si>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</si>
  <si>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</si>
  <si>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</si>
  <si>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</si>
  <si>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</si>
  <si>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</si>
  <si>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</si>
  <si>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</si>
  <si>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</si>
  <si>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</si>
  <si>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</si>
  <si>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</si>
  <si>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</si>
  <si>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</si>
  <si>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</si>
  <si>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</si>
  <si>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</si>
  <si>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</si>
  <si>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</si>
  <si>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</si>
  <si>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</si>
  <si>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</si>
  <si>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</si>
  <si>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</si>
  <si>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</si>
  <si>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</si>
  <si>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</si>
  <si>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</si>
  <si>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</si>
  <si>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</si>
  <si>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</si>
  <si>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</si>
  <si>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</si>
  <si>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</si>
  <si>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</si>
  <si>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</si>
  <si>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</si>
  <si>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</si>
  <si>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</si>
  <si>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</si>
  <si>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</si>
  <si>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</si>
  <si>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</si>
  <si>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</si>
  <si>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</si>
  <si>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</si>
  <si>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</si>
  <si>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</si>
  <si>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</si>
  <si>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</si>
  <si>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</si>
  <si>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</si>
  <si>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</si>
  <si>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</si>
  <si>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</si>
  <si>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</si>
  <si>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</si>
  <si>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</si>
  <si>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</si>
  <si>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</si>
  <si>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</si>
  <si>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</si>
  <si>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</si>
  <si>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</si>
  <si>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</si>
  <si>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</si>
  <si>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</si>
  <si>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</si>
  <si>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</si>
  <si>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</si>
  <si>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</si>
  <si>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</si>
  <si>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</si>
  <si>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</si>
  <si>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</si>
  <si>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</si>
  <si>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</si>
  <si>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</si>
  <si>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</si>
  <si>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</si>
  <si>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</si>
  <si>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</si>
  <si>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</si>
  <si>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</si>
  <si>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</si>
  <si>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</si>
  <si>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</si>
  <si>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</si>
  <si>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</si>
  <si>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</si>
  <si>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</si>
  <si>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</si>
  <si>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</si>
  <si>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</si>
  <si>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</si>
  <si>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</si>
  <si>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</si>
  <si>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</si>
  <si>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</si>
  <si>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</si>
  <si>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</si>
  <si>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</si>
  <si>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</si>
  <si>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</si>
  <si>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</si>
  <si>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</si>
  <si>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</si>
  <si>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</si>
  <si>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</si>
  <si>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</si>
  <si>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</si>
  <si>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</si>
  <si>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</si>
  <si>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</si>
  <si>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</si>
  <si>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</si>
  <si>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</si>
  <si>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</si>
  <si>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</si>
  <si>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</si>
  <si>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</si>
  <si>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</si>
  <si>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</si>
  <si>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</si>
  <si>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</si>
  <si>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</si>
  <si>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</si>
  <si>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</si>
  <si>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</si>
  <si>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</si>
  <si>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</si>
  <si>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</si>
  <si>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</si>
  <si>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</si>
  <si>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</si>
  <si>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</si>
  <si>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</si>
  <si>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</si>
  <si>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</si>
  <si>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</si>
  <si>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</si>
  <si>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</si>
  <si>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</si>
  <si>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</si>
  <si>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</si>
  <si>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</si>
  <si>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</si>
  <si>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</si>
  <si>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</si>
  <si>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</si>
  <si>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</si>
  <si>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</si>
  <si>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</si>
  <si>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</si>
  <si>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</si>
  <si>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</si>
  <si>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</si>
  <si>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</si>
  <si>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</si>
  <si>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</si>
  <si>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</si>
  <si>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</si>
  <si>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</si>
  <si>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</si>
  <si>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</si>
  <si>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</si>
  <si>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</si>
  <si>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</si>
  <si>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</si>
  <si>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</si>
  <si>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</si>
  <si>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</si>
  <si>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</si>
  <si>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</si>
  <si>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</si>
  <si>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</si>
  <si>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</si>
  <si>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</si>
  <si>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</si>
  <si>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</si>
  <si>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</si>
  <si>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</si>
  <si>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</si>
  <si>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</si>
  <si>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</si>
  <si>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</si>
  <si>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</si>
  <si>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</si>
  <si>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</si>
  <si>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</si>
  <si>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</si>
  <si>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</si>
  <si>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</si>
  <si>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</si>
  <si>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</si>
  <si>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</si>
  <si>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</si>
  <si>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</si>
  <si>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</si>
  <si>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</si>
  <si>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</si>
  <si>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</si>
  <si>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</si>
  <si>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</si>
  <si>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</si>
  <si>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</si>
  <si>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</si>
  <si>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</si>
  <si>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</si>
  <si>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</si>
  <si>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</si>
  <si>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</si>
  <si>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</si>
  <si>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</si>
  <si>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</si>
  <si>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</si>
  <si>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</si>
  <si>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</si>
  <si>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</si>
  <si>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</si>
  <si>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</si>
  <si>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</si>
  <si>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</si>
  <si>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</si>
  <si>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</si>
  <si>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</si>
  <si>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</si>
  <si>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</si>
  <si>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</si>
  <si>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</si>
  <si>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</si>
  <si>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</si>
  <si>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</si>
  <si>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</si>
  <si>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</si>
  <si>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</si>
  <si>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</si>
  <si>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</si>
  <si>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</si>
  <si>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</si>
  <si>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</si>
  <si>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</si>
  <si>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</si>
  <si>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</si>
  <si>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</si>
  <si>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</si>
  <si>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</si>
  <si>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</si>
  <si>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</si>
  <si>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</si>
  <si>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</si>
  <si>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</si>
  <si>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</si>
  <si>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</si>
  <si>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</si>
  <si>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</si>
  <si>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</si>
  <si>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</si>
  <si>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</si>
  <si>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</si>
  <si>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</si>
  <si>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</si>
  <si>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</si>
  <si>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</si>
  <si>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</si>
  <si>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</si>
  <si>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</si>
  <si>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</si>
  <si>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</si>
  <si>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</si>
  <si>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</si>
  <si>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</si>
  <si>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</si>
  <si>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</si>
  <si>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</si>
  <si>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</si>
  <si>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</si>
  <si>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</si>
  <si>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</si>
  <si>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</si>
  <si>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</si>
  <si>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</si>
  <si>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</si>
  <si>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</si>
  <si>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</si>
  <si>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</si>
  <si>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</si>
  <si>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</si>
  <si>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</si>
  <si>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</si>
  <si>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</si>
  <si>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</si>
  <si>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</si>
  <si>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</si>
  <si>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</si>
  <si>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</si>
  <si>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</si>
  <si>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</si>
  <si>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</si>
  <si>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</si>
  <si>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</si>
  <si>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</si>
  <si>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</si>
  <si>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</si>
  <si>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</si>
  <si>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</si>
  <si>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</si>
  <si>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</si>
  <si>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</si>
  <si>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</si>
  <si>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</si>
  <si>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</si>
  <si>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</si>
  <si>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</si>
  <si>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</si>
  <si>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</si>
  <si>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</si>
  <si>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</si>
  <si>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</si>
  <si>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</si>
  <si>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</si>
  <si>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</si>
  <si>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</si>
  <si>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</si>
  <si>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</si>
  <si>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</si>
  <si>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</si>
  <si>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</si>
  <si>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</si>
  <si>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</si>
  <si>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</si>
  <si>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</si>
  <si>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</si>
  <si>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</si>
  <si>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</si>
  <si>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</si>
  <si>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</si>
  <si>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</si>
  <si>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</si>
  <si>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</si>
  <si>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</si>
  <si>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</si>
  <si>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</si>
  <si>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</si>
  <si>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</si>
  <si>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</si>
  <si>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</si>
  <si>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</si>
  <si>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</si>
  <si>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</si>
  <si>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</si>
  <si>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</si>
  <si>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</si>
  <si>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</si>
  <si>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</si>
  <si>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</si>
  <si>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</si>
  <si>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</si>
  <si>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</si>
  <si>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</si>
  <si>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</si>
  <si>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</si>
  <si>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</si>
  <si>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</si>
  <si>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</si>
  <si>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</si>
  <si>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</si>
  <si>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</si>
  <si>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</si>
  <si>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</si>
  <si>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</si>
  <si>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</si>
  <si>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</si>
  <si>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</si>
  <si>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</si>
  <si>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</si>
  <si>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</si>
  <si>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</si>
  <si>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</si>
  <si>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</si>
  <si>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</si>
  <si>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</si>
  <si>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</si>
  <si>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</si>
  <si>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</si>
  <si>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</si>
  <si>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</si>
  <si>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</si>
  <si>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</si>
  <si>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</si>
  <si>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</si>
  <si>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</si>
  <si>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</si>
  <si>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</si>
  <si>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</si>
  <si>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</si>
  <si>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</si>
  <si>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</si>
  <si>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</si>
  <si>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</si>
  <si>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</si>
  <si>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</si>
  <si>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</si>
  <si>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</si>
  <si>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</si>
  <si>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</si>
  <si>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</si>
  <si>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</si>
  <si>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</si>
  <si>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</si>
  <si>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</si>
  <si>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</si>
  <si>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</si>
  <si>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</si>
  <si>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</si>
  <si>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</si>
  <si>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</si>
  <si>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</si>
  <si>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</si>
  <si>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</si>
  <si>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</si>
  <si>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</si>
  <si>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</si>
  <si>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</si>
  <si>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</si>
  <si>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</si>
  <si>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</si>
  <si>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</si>
  <si>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</si>
  <si>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</si>
  <si>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</si>
  <si>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</si>
  <si>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</si>
  <si>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</si>
  <si>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</si>
  <si>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</si>
  <si>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</si>
  <si>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</si>
  <si>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</si>
  <si>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</si>
  <si>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</si>
  <si>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</si>
  <si>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</si>
  <si>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</si>
  <si>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</si>
  <si>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</si>
  <si>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</si>
  <si>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</si>
  <si>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</si>
  <si>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</si>
  <si>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</si>
  <si>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</si>
  <si>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</si>
  <si>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</si>
  <si>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</si>
  <si>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</si>
  <si>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</si>
  <si>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</si>
  <si>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</si>
  <si>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</si>
  <si>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</si>
  <si>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</si>
  <si>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</si>
  <si>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</si>
  <si>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</si>
  <si>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</si>
  <si>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</si>
  <si>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</si>
  <si>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</si>
  <si>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</si>
  <si>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</si>
  <si>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</si>
  <si>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</si>
  <si>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</si>
  <si>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</si>
  <si>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</si>
  <si>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</si>
  <si>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</si>
  <si>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</si>
  <si>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</si>
  <si>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</si>
  <si>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</si>
  <si>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</si>
  <si>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</si>
  <si>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</si>
  <si>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</si>
  <si>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</si>
  <si>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</si>
  <si>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</si>
  <si>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</si>
  <si>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</si>
  <si>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</si>
  <si>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</si>
  <si>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</si>
  <si>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</si>
  <si>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</si>
  <si>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</si>
  <si>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</si>
  <si>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</si>
  <si>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</si>
  <si>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</si>
  <si>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</si>
  <si>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</si>
  <si>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</si>
  <si>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</si>
  <si>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</si>
  <si>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</si>
  <si>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</si>
  <si>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</si>
  <si>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</si>
  <si>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</si>
  <si>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</si>
  <si>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</si>
  <si>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</si>
  <si>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</si>
  <si>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</si>
  <si>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</si>
  <si>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</si>
  <si>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</si>
  <si>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</si>
  <si>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</si>
  <si>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</si>
  <si>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</si>
  <si>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</si>
  <si>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</si>
  <si>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</si>
  <si>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</si>
  <si>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</si>
  <si>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</si>
  <si>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</si>
  <si>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</si>
  <si>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</si>
  <si>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</si>
  <si>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</si>
  <si>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</si>
  <si>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</si>
  <si>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</si>
  <si>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</si>
  <si>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</si>
  <si>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</si>
  <si>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</si>
  <si>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</si>
  <si>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</si>
  <si>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</si>
  <si>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</si>
  <si>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</si>
  <si>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</si>
  <si>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</si>
  <si>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</si>
  <si>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</si>
  <si>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</si>
  <si>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</si>
  <si>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</si>
  <si>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</si>
  <si>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</si>
  <si>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</si>
  <si>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</si>
  <si>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</si>
  <si>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</si>
  <si>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</si>
  <si>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</si>
  <si>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</si>
  <si>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</si>
  <si>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</si>
  <si>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</si>
  <si>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</si>
  <si>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</si>
  <si>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</si>
  <si>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</si>
  <si>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</si>
  <si>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</si>
  <si>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</si>
  <si>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</si>
  <si>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</si>
  <si>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</si>
  <si>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</si>
  <si>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</si>
  <si>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</si>
  <si>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</si>
  <si>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</si>
  <si>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</si>
  <si>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</si>
  <si>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</si>
  <si>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</si>
  <si>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</si>
  <si>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</si>
  <si>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</si>
  <si>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</si>
  <si>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</si>
  <si>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</si>
  <si>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</si>
  <si>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</si>
  <si>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</si>
  <si>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</si>
  <si>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</si>
  <si>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</si>
  <si>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</si>
  <si>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</si>
  <si>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</si>
  <si>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</si>
  <si>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</si>
  <si>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</si>
  <si>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</si>
  <si>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</si>
  <si>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</si>
  <si>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</si>
  <si>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</si>
  <si>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</si>
  <si>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</si>
  <si>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</si>
  <si>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</si>
  <si>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</si>
  <si>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</si>
  <si>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</si>
  <si>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</si>
  <si>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</si>
  <si>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</si>
  <si>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</si>
  <si>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</si>
  <si>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</si>
  <si>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</si>
  <si>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</si>
  <si>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</si>
  <si>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</si>
  <si>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</si>
  <si>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</si>
  <si>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</si>
  <si>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</si>
  <si>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</si>
  <si>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</si>
  <si>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</si>
  <si>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</si>
  <si>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</si>
  <si>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</si>
  <si>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</si>
  <si>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</si>
  <si>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</si>
  <si>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</si>
  <si>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</si>
  <si>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</si>
  <si>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</si>
  <si>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</si>
  <si>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</si>
  <si>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</si>
  <si>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</si>
  <si>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</si>
  <si>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</si>
  <si>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</si>
  <si>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</si>
  <si>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</si>
  <si>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</si>
  <si>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</si>
  <si>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</si>
  <si>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</si>
  <si>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</si>
  <si>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</si>
  <si>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</si>
  <si>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</si>
  <si>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</si>
  <si>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</si>
  <si>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</si>
  <si>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</si>
  <si>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</si>
  <si>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</si>
  <si>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</si>
  <si>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</si>
  <si>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</si>
  <si>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</si>
  <si>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</si>
  <si>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</si>
  <si>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</si>
  <si>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</si>
  <si>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</si>
  <si>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</si>
  <si>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</si>
  <si>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</si>
  <si>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</si>
  <si>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</si>
  <si>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</si>
  <si>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</si>
  <si>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</si>
  <si>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</si>
  <si>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</si>
  <si>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</si>
  <si>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</si>
  <si>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</si>
  <si>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</si>
  <si>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</si>
  <si>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</si>
  <si>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</si>
  <si>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</si>
  <si>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</si>
  <si>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</si>
  <si>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</si>
  <si>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</si>
  <si>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</si>
  <si>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</si>
  <si>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</si>
  <si>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</si>
  <si>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</si>
  <si>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</si>
  <si>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</si>
  <si>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</si>
  <si>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</si>
  <si>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</si>
  <si>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</si>
  <si>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</si>
  <si>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</si>
  <si>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</si>
  <si>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</si>
  <si>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</si>
  <si>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</si>
  <si>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</si>
  <si>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</si>
  <si>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</si>
  <si>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</si>
  <si>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</si>
  <si>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</si>
  <si>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</si>
  <si>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</si>
  <si>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</si>
  <si>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</si>
  <si>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</si>
  <si>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</si>
  <si>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</si>
  <si>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</si>
  <si>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</si>
  <si>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</si>
  <si>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</si>
  <si>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</si>
  <si>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</si>
  <si>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</si>
  <si>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</si>
  <si>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</si>
  <si>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</si>
  <si>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</si>
  <si>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</si>
  <si>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</si>
  <si>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</si>
  <si>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</si>
  <si>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</si>
  <si>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</si>
  <si>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</si>
  <si>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</si>
  <si>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</si>
  <si>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</si>
  <si>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</si>
  <si>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</si>
  <si>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</si>
  <si>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</si>
  <si>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</si>
  <si>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</si>
  <si>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</si>
  <si>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</si>
  <si>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</si>
  <si>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</si>
  <si>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</si>
  <si>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</si>
  <si>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</si>
  <si>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</si>
  <si>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</si>
  <si>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</si>
  <si>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</si>
  <si>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</si>
  <si>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</si>
  <si>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</si>
  <si>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</si>
  <si>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</si>
  <si>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</si>
  <si>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</si>
  <si>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</si>
  <si>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</si>
  <si>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</si>
  <si>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</si>
  <si>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</si>
  <si>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</si>
  <si>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</si>
  <si>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</si>
  <si>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</si>
  <si>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</si>
  <si>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</si>
  <si>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</si>
  <si>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</si>
  <si>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</si>
  <si>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</si>
  <si>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</si>
  <si>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</si>
  <si>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</si>
  <si>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</si>
  <si>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</si>
  <si>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</si>
  <si>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</si>
  <si>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</si>
  <si>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</si>
  <si>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</si>
  <si>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</si>
  <si>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</si>
  <si>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</si>
  <si>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</si>
  <si>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</si>
  <si>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</si>
  <si>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</si>
  <si>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</si>
  <si>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</si>
  <si>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</si>
  <si>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</si>
  <si>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</si>
  <si>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</si>
  <si>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</si>
  <si>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</si>
  <si>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</si>
  <si>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</si>
  <si>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</si>
  <si>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</si>
  <si>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</si>
  <si>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</si>
  <si>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</si>
  <si>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</si>
  <si>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</si>
  <si>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</si>
  <si>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</si>
  <si>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</si>
  <si>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</si>
  <si>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</si>
  <si>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</si>
  <si>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</si>
  <si>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</si>
  <si>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</si>
  <si>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</si>
  <si>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</si>
  <si>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</si>
  <si>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</si>
  <si>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</si>
  <si>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</si>
  <si>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</si>
  <si>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</si>
  <si>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</si>
  <si>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</si>
  <si>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</si>
  <si>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</si>
  <si>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</si>
  <si>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</si>
  <si>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</si>
  <si>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</si>
  <si>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</si>
  <si>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</si>
  <si>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</si>
  <si>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</si>
  <si>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</si>
  <si>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</si>
  <si>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</si>
  <si>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</si>
  <si>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</si>
  <si>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</si>
  <si>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</si>
  <si>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</si>
  <si>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</si>
  <si>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</si>
  <si>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</si>
  <si>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</si>
  <si>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</si>
  <si>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</si>
  <si>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</si>
  <si>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</si>
  <si>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</si>
  <si>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</si>
  <si>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</si>
  <si>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</si>
  <si>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</si>
  <si>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</si>
  <si>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</si>
  <si>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</si>
  <si>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</si>
  <si>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</si>
  <si>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</si>
  <si>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</si>
  <si>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</si>
  <si>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</si>
  <si>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</si>
  <si>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</si>
  <si>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</si>
  <si>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</si>
  <si>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</si>
  <si>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</si>
  <si>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</si>
  <si>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</si>
  <si>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</si>
  <si>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</si>
  <si>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</si>
  <si>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</si>
  <si>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</si>
  <si>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</si>
  <si>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</si>
  <si>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</si>
  <si>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</si>
  <si>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</si>
  <si>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</si>
  <si>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</si>
  <si>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</si>
  <si>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</si>
  <si>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</si>
  <si>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</si>
  <si>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</si>
  <si>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</si>
  <si>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</si>
  <si>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</si>
  <si>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</si>
  <si>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</si>
  <si>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</si>
  <si>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</si>
  <si>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</si>
  <si>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</si>
  <si>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</si>
  <si>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</si>
  <si>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</si>
  <si>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</si>
  <si>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</si>
  <si>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</si>
  <si>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</si>
  <si>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</si>
  <si>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</si>
  <si>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</si>
  <si>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</si>
  <si>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</si>
  <si>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</si>
  <si>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</si>
  <si>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</si>
  <si>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</si>
  <si>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</si>
  <si>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</si>
  <si>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</si>
  <si>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</si>
  <si>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</si>
  <si>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</si>
  <si>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</si>
  <si>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</si>
  <si>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</si>
  <si>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</si>
  <si>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</si>
  <si>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</si>
  <si>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</si>
  <si>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</si>
  <si>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</si>
  <si>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</si>
  <si>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</si>
  <si>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</si>
  <si>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</si>
  <si>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</si>
  <si>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</si>
  <si>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</si>
  <si>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</si>
  <si>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</si>
  <si>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</si>
  <si>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</si>
  <si>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</si>
  <si>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</si>
  <si>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</si>
  <si>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</si>
  <si>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</si>
  <si>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</si>
  <si>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</si>
  <si>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</si>
  <si>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</si>
  <si>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</si>
  <si>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</si>
  <si>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</si>
  <si>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</si>
  <si>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</si>
  <si>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</si>
  <si>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</si>
  <si>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</si>
  <si>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</si>
  <si>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</si>
  <si>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</si>
  <si>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</si>
  <si>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</si>
  <si>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</si>
  <si>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</si>
  <si>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</si>
  <si>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</si>
  <si>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</si>
  <si>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</si>
  <si>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</si>
  <si>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</si>
  <si>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</si>
  <si>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</si>
  <si>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</si>
  <si>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</si>
  <si>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</si>
  <si>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</si>
  <si>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</si>
  <si>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</si>
  <si>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</si>
  <si>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</si>
  <si>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</si>
  <si>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</si>
  <si>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</si>
  <si>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</si>
  <si>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</si>
  <si>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</si>
  <si>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</si>
  <si>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</si>
  <si>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</si>
  <si>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</si>
  <si>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</si>
  <si>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</si>
  <si>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</si>
  <si>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</si>
  <si>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</si>
  <si>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</si>
  <si>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</si>
  <si>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</si>
  <si>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</si>
  <si>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</si>
  <si>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</si>
  <si>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</si>
  <si>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</si>
  <si>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</si>
  <si>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</si>
  <si>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</si>
  <si>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</si>
  <si>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</si>
  <si>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</si>
  <si>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</si>
  <si>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</si>
  <si>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</si>
  <si>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</si>
  <si>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</si>
  <si>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</si>
  <si>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</si>
  <si>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</si>
  <si>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</si>
  <si>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</si>
  <si>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</si>
  <si>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</si>
  <si>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</si>
  <si>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</si>
  <si>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</si>
  <si>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</si>
  <si>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</si>
  <si>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</si>
  <si>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</si>
  <si>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</si>
  <si>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</si>
  <si>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</si>
  <si>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</si>
  <si>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</si>
  <si>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</si>
  <si>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</si>
  <si>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</si>
  <si>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</si>
  <si>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</si>
  <si>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</si>
  <si>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</si>
  <si>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</si>
  <si>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</si>
  <si>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</si>
  <si>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</si>
  <si>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</si>
  <si>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</si>
  <si>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</si>
  <si>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</si>
  <si>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</si>
  <si>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</si>
  <si>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</si>
  <si>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</si>
  <si>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</si>
  <si>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</si>
  <si>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</si>
  <si>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</si>
  <si>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</si>
  <si>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</si>
  <si>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</si>
  <si>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</si>
  <si>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</si>
  <si>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</si>
  <si>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</si>
  <si>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</si>
  <si>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</si>
  <si>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</si>
  <si>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</si>
  <si>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</si>
  <si>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</si>
  <si>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</si>
  <si>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</si>
  <si>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</si>
  <si>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</si>
  <si>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</si>
  <si>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</si>
  <si>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</si>
  <si>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</si>
  <si>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</si>
  <si>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</si>
  <si>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</si>
  <si>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</si>
  <si>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</si>
  <si>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</si>
  <si>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</si>
  <si>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</si>
  <si>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</si>
  <si>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</si>
  <si>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</si>
  <si>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</si>
  <si>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</si>
  <si>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</si>
  <si>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</si>
  <si>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</si>
  <si>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</si>
  <si>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</si>
  <si>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</si>
  <si>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</si>
  <si>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</si>
  <si>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</si>
  <si>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</si>
  <si>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</si>
  <si>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</si>
  <si>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</si>
  <si>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</si>
  <si>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</si>
  <si>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</si>
  <si>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</si>
  <si>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</si>
  <si>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</si>
  <si>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</si>
  <si>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</si>
  <si>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</si>
  <si>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</si>
  <si>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</si>
  <si>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</si>
  <si>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</si>
  <si>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</si>
  <si>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</si>
  <si>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</si>
  <si>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</si>
  <si>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</si>
  <si>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</si>
  <si>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</si>
  <si>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</si>
  <si>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</si>
  <si>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</si>
  <si>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</si>
  <si>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</si>
  <si>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</si>
  <si>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</si>
  <si>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</si>
  <si>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</si>
  <si>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</si>
  <si>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</si>
  <si>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</si>
  <si>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</si>
  <si>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</si>
  <si>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</si>
  <si>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</si>
  <si>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</si>
  <si>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</si>
  <si>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</si>
  <si>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</si>
  <si>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</si>
  <si>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</si>
  <si>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</si>
  <si>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</si>
  <si>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</si>
  <si>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</si>
  <si>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</si>
  <si>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</si>
  <si>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</si>
  <si>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</si>
  <si>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</si>
  <si>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</si>
  <si>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</si>
  <si>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</si>
  <si>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</si>
  <si>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</si>
  <si>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</si>
  <si>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</si>
  <si>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</si>
  <si>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</si>
  <si>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</si>
  <si>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</si>
  <si>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</si>
  <si>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</si>
  <si>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</si>
  <si>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</si>
  <si>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</si>
  <si>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</si>
  <si>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</si>
  <si>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</si>
  <si>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</si>
  <si>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</si>
  <si>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</si>
  <si>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</si>
  <si>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</si>
  <si>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</si>
  <si>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</si>
  <si>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</si>
  <si>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</si>
  <si>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</si>
  <si>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</si>
  <si>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</si>
  <si>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</si>
  <si>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</si>
  <si>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</si>
  <si>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</si>
  <si>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</si>
  <si>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</si>
  <si>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</si>
  <si>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</si>
  <si>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</si>
  <si>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</si>
  <si>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</si>
  <si>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</si>
  <si>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</si>
  <si>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</si>
  <si>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</si>
  <si>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</si>
  <si>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</si>
  <si>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</si>
  <si>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</si>
  <si>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</si>
  <si>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</si>
  <si>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</si>
  <si>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</si>
  <si>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</si>
  <si>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</si>
  <si>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</si>
  <si>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</si>
  <si>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</si>
  <si>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</si>
  <si>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</si>
  <si>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</si>
  <si>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</si>
  <si>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</si>
  <si>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</si>
  <si>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</si>
  <si>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</si>
  <si>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</si>
  <si>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</si>
  <si>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</si>
  <si>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</si>
  <si>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</si>
  <si>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</si>
  <si>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</si>
  <si>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</si>
  <si>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</si>
  <si>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</si>
  <si>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</si>
  <si>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</si>
  <si>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</si>
  <si>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</si>
  <si>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</si>
  <si>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</si>
  <si>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</si>
  <si>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</si>
  <si>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</si>
  <si>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</si>
  <si>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</si>
  <si>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</si>
  <si>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</si>
  <si>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</si>
  <si>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</si>
  <si>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</si>
  <si>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</si>
  <si>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</si>
  <si>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</si>
  <si>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</si>
  <si>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</si>
  <si>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</si>
  <si>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</si>
  <si>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</si>
  <si>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</si>
  <si>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</si>
  <si>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</si>
  <si>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</si>
  <si>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</si>
  <si>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</si>
  <si>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</si>
  <si>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</si>
  <si>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</si>
  <si>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</si>
  <si>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</si>
  <si>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</si>
  <si>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</si>
  <si>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</si>
  <si>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</si>
  <si>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</si>
  <si>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</si>
  <si>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</si>
  <si>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</si>
  <si>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</si>
  <si>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</si>
  <si>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</si>
  <si>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</si>
  <si>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</si>
  <si>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</si>
  <si>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</si>
  <si>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</si>
  <si>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</si>
  <si>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</si>
  <si>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</si>
  <si>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</si>
  <si>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</si>
  <si>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</si>
  <si>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</si>
  <si>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</si>
  <si>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</si>
  <si>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</si>
  <si>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</si>
  <si>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</si>
  <si>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</si>
  <si>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</si>
  <si>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</si>
  <si>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</si>
  <si>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</si>
  <si>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</si>
  <si>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</si>
  <si>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</si>
  <si>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</si>
  <si>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</si>
  <si>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</si>
  <si>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</si>
  <si>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</si>
  <si>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</si>
  <si>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</si>
  <si>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</si>
  <si>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</si>
  <si>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</si>
  <si>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</si>
  <si>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</si>
  <si>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</si>
  <si>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</si>
  <si>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</si>
  <si>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</si>
  <si>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</si>
  <si>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</si>
  <si>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</si>
  <si>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</si>
  <si>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</si>
  <si>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</si>
  <si>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</si>
  <si>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</si>
  <si>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</si>
  <si>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</si>
  <si>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</si>
  <si>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</si>
  <si>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</si>
  <si>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</si>
  <si>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</si>
  <si>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</si>
  <si>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</si>
  <si>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</si>
  <si>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</si>
  <si>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</si>
  <si>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</si>
  <si>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</si>
  <si>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</si>
  <si>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</si>
  <si>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</si>
  <si>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</si>
  <si>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</si>
  <si>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</si>
  <si>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</si>
  <si>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</si>
  <si>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</si>
  <si>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</si>
  <si>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</si>
  <si>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</si>
  <si>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</si>
  <si>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</si>
  <si>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</si>
  <si>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</si>
  <si>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</si>
  <si>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</si>
  <si>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</si>
  <si>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</si>
  <si>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</si>
  <si>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</si>
  <si>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</si>
  <si>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</si>
  <si>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</si>
  <si>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</si>
  <si>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</si>
  <si>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</si>
  <si>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</si>
  <si>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</si>
  <si>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</si>
  <si>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</si>
  <si>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</si>
  <si>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</si>
  <si>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</si>
  <si>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</si>
  <si>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</si>
  <si>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</si>
  <si>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</si>
  <si>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</si>
  <si>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</si>
  <si>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</si>
  <si>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</si>
  <si>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</si>
  <si>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</si>
  <si>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</si>
  <si>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</si>
  <si>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</si>
  <si>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</si>
  <si>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</si>
  <si>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</si>
  <si>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</si>
  <si>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</si>
  <si>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</si>
  <si>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</si>
  <si>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</si>
  <si>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</si>
  <si>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</si>
  <si>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</si>
  <si>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</si>
  <si>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</si>
  <si>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</si>
  <si>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</si>
  <si>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</si>
  <si>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</si>
  <si>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</si>
  <si>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</si>
  <si>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</si>
  <si>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</si>
  <si>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</si>
  <si>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</si>
  <si>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</si>
  <si>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</si>
  <si>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</si>
  <si>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</si>
  <si>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</si>
  <si>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</si>
  <si>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</si>
  <si>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</si>
  <si>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</si>
  <si>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</si>
  <si>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</si>
  <si>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</si>
  <si>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</si>
  <si>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</si>
  <si>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</si>
  <si>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</si>
  <si>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</si>
  <si>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</si>
  <si>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</si>
  <si>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</si>
  <si>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</si>
  <si>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</si>
  <si>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</si>
  <si>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</si>
  <si>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</si>
  <si>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</si>
  <si>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</si>
  <si>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</si>
  <si>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</si>
  <si>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</si>
  <si>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</si>
  <si>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</si>
  <si>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</si>
  <si>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</si>
  <si>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</si>
  <si>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</si>
  <si>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</si>
  <si>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</si>
  <si>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</si>
  <si>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</si>
  <si>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</si>
  <si>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</si>
  <si>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</si>
  <si>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</si>
  <si>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</si>
  <si>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</si>
  <si>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</si>
  <si>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</si>
  <si>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</si>
  <si>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</si>
  <si>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</si>
  <si>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</si>
  <si>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</si>
  <si>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</si>
  <si>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</si>
  <si>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</si>
  <si>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</si>
  <si>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</si>
  <si>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</si>
  <si>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</si>
  <si>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</si>
  <si>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</si>
  <si>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</si>
  <si>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</si>
  <si>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</si>
  <si>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</si>
  <si>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</si>
  <si>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</si>
  <si>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</si>
  <si>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</si>
  <si>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</si>
  <si>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</si>
  <si>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</si>
  <si>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</si>
  <si>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</si>
  <si>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</si>
  <si>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</si>
  <si>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</si>
  <si>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</si>
  <si>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</si>
  <si>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</si>
  <si>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</si>
  <si>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</si>
  <si>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</si>
  <si>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</si>
  <si>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</si>
  <si>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</si>
  <si>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</si>
  <si>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</si>
  <si>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</si>
  <si>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</si>
  <si>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</si>
  <si>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</si>
  <si>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</si>
  <si>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</si>
  <si>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</si>
  <si>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</si>
  <si>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</si>
  <si>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</si>
  <si>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</si>
  <si>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</si>
  <si>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</si>
  <si>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</si>
  <si>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</si>
  <si>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</si>
  <si>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</si>
  <si>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</si>
  <si>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</si>
  <si>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</si>
  <si>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</si>
  <si>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</si>
  <si>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</si>
  <si>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</si>
  <si>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</si>
  <si>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</si>
  <si>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</si>
  <si>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</si>
  <si>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</si>
  <si>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</si>
  <si>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</si>
  <si>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</si>
  <si>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</si>
  <si>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</si>
  <si>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</si>
  <si>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</si>
  <si>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</si>
  <si>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</si>
  <si>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</si>
  <si>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</si>
  <si>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</si>
  <si>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</si>
  <si>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</si>
  <si>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</si>
  <si>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</si>
  <si>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</si>
  <si>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</si>
  <si>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</si>
  <si>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</si>
  <si>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</si>
  <si>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</si>
  <si>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</si>
  <si>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</si>
  <si>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</si>
  <si>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</si>
  <si>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</si>
  <si>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</si>
  <si>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</si>
  <si>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</si>
  <si>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</si>
  <si>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</si>
  <si>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</si>
  <si>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</si>
  <si>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</si>
  <si>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</si>
  <si>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</si>
  <si>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</si>
  <si>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</si>
  <si>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</si>
  <si>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</si>
  <si>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</si>
  <si>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</si>
  <si>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</si>
  <si>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</si>
  <si>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</si>
  <si>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</si>
  <si>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</si>
  <si>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</si>
  <si>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</si>
  <si>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</si>
  <si>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</si>
  <si>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</si>
  <si>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</si>
  <si>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</si>
  <si>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</si>
  <si>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</si>
  <si>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</si>
  <si>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</si>
  <si>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</si>
  <si>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</si>
  <si>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</si>
  <si>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</si>
  <si>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</si>
  <si>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</si>
  <si>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</si>
  <si>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</si>
  <si>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</si>
  <si>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</si>
  <si>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</si>
  <si>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</si>
  <si>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</si>
  <si>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</si>
  <si>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</si>
  <si>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</si>
  <si>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</si>
  <si>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</si>
  <si>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</si>
  <si>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</si>
  <si>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</si>
  <si>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</si>
  <si>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</si>
  <si>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</si>
  <si>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</si>
  <si>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</si>
  <si>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</si>
  <si>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</si>
  <si>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</si>
  <si>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</si>
  <si>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</si>
  <si>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</si>
  <si>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</si>
  <si>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</si>
  <si>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</si>
  <si>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</si>
  <si>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</si>
  <si>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</si>
  <si>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</si>
  <si>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</si>
  <si>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</si>
  <si>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</si>
  <si>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</si>
  <si>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</si>
  <si>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</si>
  <si>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</si>
  <si>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</si>
  <si>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</si>
  <si>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</si>
  <si>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</si>
  <si>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</si>
  <si>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</si>
  <si>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</si>
  <si>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</si>
  <si>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</si>
  <si>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</si>
  <si>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</si>
  <si>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</si>
  <si>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</si>
  <si>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</si>
  <si>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</si>
  <si>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</si>
  <si>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</si>
  <si>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</si>
  <si>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</si>
  <si>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</si>
  <si>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</si>
  <si>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</si>
  <si>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</si>
  <si>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</si>
  <si>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</si>
  <si>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</si>
  <si>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</si>
  <si>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</si>
  <si>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</si>
  <si>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</si>
  <si>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</si>
  <si>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</si>
  <si>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</si>
  <si>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</si>
  <si>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</si>
  <si>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</si>
  <si>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</si>
  <si>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</si>
  <si>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</si>
  <si>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</si>
  <si>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</si>
  <si>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</si>
  <si>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</si>
  <si>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</si>
  <si>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</si>
  <si>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</si>
  <si>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</si>
  <si>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</si>
  <si>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</si>
  <si>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</si>
  <si>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</si>
  <si>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</si>
  <si>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</si>
  <si>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</si>
  <si>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</si>
  <si>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</si>
  <si>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</si>
  <si>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</si>
  <si>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</si>
  <si>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</si>
  <si>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</si>
  <si>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</si>
  <si>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</si>
  <si>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</si>
  <si>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</si>
  <si>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</si>
  <si>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</si>
  <si>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</si>
  <si>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</si>
  <si>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</si>
  <si>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</si>
  <si>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</si>
  <si>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</si>
  <si>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</si>
  <si>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</si>
  <si>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</si>
  <si>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</si>
  <si>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</si>
  <si>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</si>
  <si>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</si>
  <si>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</si>
  <si>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</si>
  <si>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</si>
  <si>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</si>
  <si>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</si>
  <si>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</si>
  <si>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</si>
  <si>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</si>
  <si>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</si>
  <si>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</si>
  <si>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</si>
  <si>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</si>
  <si>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</si>
  <si>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</si>
  <si>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</si>
  <si>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</si>
  <si>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</si>
  <si>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</si>
  <si>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</si>
  <si>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</si>
  <si>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</si>
  <si>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</si>
  <si>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</si>
  <si>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</si>
  <si>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</si>
  <si>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</si>
  <si>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</si>
  <si>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</si>
  <si>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</si>
  <si>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</si>
  <si>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</si>
  <si>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</si>
  <si>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</si>
  <si>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</si>
  <si>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</si>
  <si>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</si>
  <si>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</si>
  <si>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</si>
  <si>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</si>
  <si>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</si>
  <si>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</si>
  <si>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</si>
  <si>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</si>
  <si>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</si>
  <si>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</si>
  <si>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</si>
  <si>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</si>
  <si>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</si>
  <si>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</si>
  <si>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</si>
  <si>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</si>
  <si>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</si>
  <si>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</si>
  <si>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</si>
  <si>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</si>
  <si>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</si>
  <si>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</si>
  <si>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</si>
  <si>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</si>
  <si>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</si>
  <si>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</si>
  <si>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</si>
  <si>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</si>
  <si>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</si>
  <si>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</si>
  <si>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</si>
  <si>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</si>
  <si>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</si>
  <si>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</si>
  <si>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</si>
  <si>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</si>
  <si>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</si>
  <si>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</si>
  <si>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</si>
  <si>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</si>
  <si>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</si>
  <si>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</si>
  <si>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</si>
  <si>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</si>
  <si>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</si>
  <si>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</si>
  <si>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</si>
  <si>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</si>
  <si>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</si>
  <si>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</si>
  <si>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</si>
  <si>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</si>
  <si>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</si>
  <si>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</si>
  <si>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</si>
  <si>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</si>
  <si>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</si>
  <si>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</si>
  <si>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</si>
  <si>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</si>
  <si>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</si>
  <si>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</si>
  <si>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</si>
  <si>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</si>
  <si>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</si>
  <si>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</si>
  <si>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</si>
  <si>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</si>
  <si>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</si>
  <si>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</si>
  <si>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</si>
  <si>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</si>
  <si>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</si>
  <si>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</si>
  <si>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</si>
  <si>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</si>
  <si>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</si>
  <si>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</si>
  <si>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</si>
  <si>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</si>
  <si>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</si>
  <si>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</si>
  <si>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</si>
  <si>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</si>
  <si>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</si>
  <si>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</si>
  <si>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</si>
  <si>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</si>
  <si>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</si>
  <si>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</si>
  <si>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</si>
  <si>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</si>
  <si>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</si>
  <si>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</si>
  <si>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</si>
  <si>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</si>
  <si>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</si>
  <si>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</si>
  <si>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</si>
  <si>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</si>
  <si>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</si>
  <si>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</si>
  <si>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</si>
  <si>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</si>
  <si>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</si>
  <si>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</si>
  <si>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</si>
  <si>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</si>
  <si>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</si>
  <si>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</si>
  <si>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</si>
  <si>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</si>
  <si>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</si>
  <si>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</si>
  <si>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</si>
  <si>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</si>
  <si>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</si>
  <si>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</si>
  <si>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</si>
  <si>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</si>
  <si>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</si>
  <si>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</si>
  <si>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</si>
  <si>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</si>
  <si>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</si>
  <si>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</si>
  <si>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</si>
  <si>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</si>
  <si>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</si>
  <si>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</si>
  <si>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</si>
  <si>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</si>
  <si>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</si>
  <si>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</si>
  <si>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</si>
  <si>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</si>
  <si>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</si>
  <si>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</si>
  <si>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</si>
  <si>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</si>
  <si>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</si>
  <si>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</si>
  <si>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</si>
  <si>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</si>
  <si>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</si>
  <si>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</si>
  <si>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</si>
  <si>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</si>
  <si>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</si>
  <si>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</si>
  <si>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</si>
  <si>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</si>
  <si>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</si>
  <si>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</si>
  <si>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</si>
  <si>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</si>
  <si>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</si>
  <si>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</si>
  <si>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</si>
  <si>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</si>
  <si>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</si>
  <si>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</si>
  <si>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</si>
  <si>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</si>
  <si>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</si>
  <si>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</si>
  <si>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</si>
  <si>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</si>
  <si>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</si>
  <si>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</si>
  <si>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</si>
  <si>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</si>
  <si>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</si>
  <si>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</si>
  <si>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</si>
  <si>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</si>
  <si>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</si>
  <si>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</si>
  <si>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</si>
  <si>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</si>
  <si>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</si>
  <si>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</si>
  <si>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</si>
  <si>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</si>
  <si>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</si>
  <si>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</si>
  <si>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</si>
  <si>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</si>
  <si>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</si>
  <si>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</si>
  <si>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</si>
  <si>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</si>
  <si>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</si>
  <si>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</si>
  <si>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</si>
  <si>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</si>
  <si>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</si>
  <si>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</si>
  <si>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</si>
  <si>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</si>
  <si>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</si>
  <si>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</si>
  <si>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</si>
  <si>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</si>
  <si>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</si>
  <si>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</si>
  <si>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</si>
  <si>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</si>
  <si>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</si>
  <si>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</si>
  <si>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</si>
  <si>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</si>
  <si>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</si>
  <si>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</si>
  <si>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</si>
  <si>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</si>
  <si>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</si>
  <si>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</si>
  <si>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</si>
  <si>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</si>
  <si>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</si>
  <si>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</si>
  <si>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</si>
  <si>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</si>
  <si>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</si>
  <si>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</si>
  <si>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</si>
  <si>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</si>
  <si>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</si>
  <si>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</si>
  <si>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</si>
  <si>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</si>
  <si>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</si>
  <si>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</si>
  <si>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</si>
  <si>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</si>
  <si>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</si>
  <si>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</si>
  <si>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</si>
  <si>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</si>
  <si>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</si>
  <si>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</si>
  <si>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</si>
  <si>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</si>
  <si>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</si>
  <si>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</si>
  <si>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</si>
  <si>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</si>
  <si>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</si>
  <si>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</si>
  <si>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</si>
  <si>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</si>
  <si>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</si>
  <si>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</si>
  <si>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</si>
  <si>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</si>
  <si>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</si>
  <si>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</si>
  <si>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</si>
  <si>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</si>
  <si>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</si>
  <si>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</si>
  <si>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</si>
  <si>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</si>
  <si>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</si>
  <si>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</si>
  <si>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</si>
  <si>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</si>
  <si>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</si>
  <si>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</si>
  <si>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</si>
  <si>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</si>
  <si>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</si>
  <si>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</si>
  <si>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</si>
  <si>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</si>
  <si>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</si>
  <si>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</si>
  <si>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</si>
  <si>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</si>
  <si>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</si>
  <si>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</si>
  <si>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</si>
  <si>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</si>
  <si>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</si>
  <si>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</si>
  <si>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</si>
  <si>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</si>
  <si>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</si>
  <si>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</si>
  <si>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</si>
  <si>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</si>
  <si>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</si>
  <si>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</si>
  <si>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</si>
  <si>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</si>
  <si>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</si>
  <si>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</si>
  <si>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</si>
  <si>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</si>
  <si>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</si>
  <si>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</si>
  <si>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</si>
  <si>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</si>
  <si>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</si>
  <si>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</si>
  <si>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</si>
  <si>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</si>
  <si>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</si>
  <si>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</si>
  <si>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</si>
  <si>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</si>
  <si>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</si>
  <si>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</si>
  <si>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</si>
  <si>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</si>
  <si>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</si>
  <si>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</si>
  <si>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</si>
  <si>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</si>
  <si>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</si>
  <si>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</si>
  <si>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</si>
  <si>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</si>
  <si>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</si>
  <si>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</si>
  <si>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</si>
  <si>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</si>
  <si>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</si>
  <si>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</si>
  <si>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</si>
  <si>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</si>
  <si>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</si>
  <si>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</si>
  <si>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</si>
  <si>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</si>
  <si>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</si>
  <si>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</si>
  <si>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</si>
  <si>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</si>
  <si>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</si>
  <si>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</si>
  <si>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</si>
  <si>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</si>
  <si>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</si>
  <si>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</si>
  <si>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</si>
  <si>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</si>
  <si>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</si>
  <si>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</si>
  <si>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</si>
  <si>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</si>
  <si>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</si>
  <si>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</si>
  <si>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</si>
  <si>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</si>
  <si>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</si>
  <si>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</si>
  <si>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</si>
  <si>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</si>
  <si>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</si>
  <si>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</si>
  <si>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</si>
  <si>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</si>
  <si>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</si>
  <si>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</si>
  <si>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</si>
  <si>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</si>
  <si>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</si>
  <si>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</si>
  <si>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</si>
  <si>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</si>
  <si>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</si>
  <si>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</si>
  <si>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</si>
  <si>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</si>
  <si>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</si>
  <si>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</si>
  <si>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</si>
  <si>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</si>
  <si>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</si>
  <si>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</si>
  <si>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</si>
  <si>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</si>
  <si>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</si>
  <si>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</si>
  <si>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</si>
  <si>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</si>
  <si>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</si>
  <si>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</si>
  <si>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</si>
  <si>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</si>
  <si>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</si>
  <si>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</si>
  <si>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</si>
  <si>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</si>
  <si>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</si>
  <si>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</si>
  <si>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</si>
  <si>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</si>
  <si>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</si>
  <si>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</si>
  <si>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</si>
  <si>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</si>
  <si>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</si>
  <si>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</si>
  <si>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</si>
  <si>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</si>
  <si>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</si>
  <si>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</si>
  <si>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</si>
  <si>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</si>
  <si>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</si>
  <si>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</si>
  <si>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</si>
  <si>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</si>
  <si>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</si>
  <si>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</si>
  <si>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</si>
  <si>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</si>
  <si>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</si>
  <si>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</si>
  <si>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</si>
  <si>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</si>
  <si>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Site located in side tunnel and power not available and not applicable to connect PG</t>
  </si>
  <si>
    <t>PCM-20251116-00000088</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</si>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</sst>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314.12125312499847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45977.069679050925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45977.069679050925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45977.069679050925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45977.069679050925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45977.069679050925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45977.069679050925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45977.069679050925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45977.069679050925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45977.069679050925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45977.069679050925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45977.069679050925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45977.069679050925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45977.069679050925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45977.069679050925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45977.069679050925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45977.069679050925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45977.069679050925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45977.069679050925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45977.069679050925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45977.069679050925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45977.069679050925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45977.069679050925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45977.069679050925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45977.069679050925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45977.069679050925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45977.069679050925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45977.069679050925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45977.069679050925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45977.069679050925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45977.069679050925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45977.069679050925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45977.069679050925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45977.069679050925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45977.069679050925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45977.069679050925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45977.069679050925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45977.069679050925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45977.069679050925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45977.069679050925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45977.069679050925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45977.069679050925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45977.069679050925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45977.069679050925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45977.069679050925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45977.069679050925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45977.069679050925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45977.069679050925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45977.069679050925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45977.069679050925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45977.069679050925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45977.069679050925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45977.069679050925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45977.069679050925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45977.069679050925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45977.069679050925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45977.069679050925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45977.069679050925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45977.069679050925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45977.069679050925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45977.069679050925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45977.069679050925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45977.069679050925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45977.069679050925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45977.069679050925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45977.069679050925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45977.069679050925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45977.069679050925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45977.069679050925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45977.069679050925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45977.069679050925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45977.069679050925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45977.069679050925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45977.069679050925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45977.069679050925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45977.069679050925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45977.069679050925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45977.069679050925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45977.069679050925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45977.069679050925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45977.069679050925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45977.069679050925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45977.069679050925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45977.069679050925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45977.069679050925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45977.069679050925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45977.069679050925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152.06984108796314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0.6333364583333605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0.34658877314359415</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0.137155902775703</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5.0755439813656267E-2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45977.069679050925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45977.069679050925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45977.069679050925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45977.069679050925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45977.069679050925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45977.069679050925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45977.069679050925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45977.069679050925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45977.069679050925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45977.069679050925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45977.069679050925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45977.069679050925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45977.069679050925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45977.069679050925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45977.069679050925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45977.069679050925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45977.069679050925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45977.069679050925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45977.069679050925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45977.069679050925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45977.069679050925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45977.069679050925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45977.069679050925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45977.069679050925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45977.069679050925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45977.069679050925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45977.069679050925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45977.069679050925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45977.069679050925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45977.069679050925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45977.069679050925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45977.069679050925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45977.069679050925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45977.069679050925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45977.069679050925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45977.069679050925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45977.069679050925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45977.069679050925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45977.069679050925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45977.069679050925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45977.069679050925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45977.069679050925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45977.069679050925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45977.069679050925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45977.069679050925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45977.069679050925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45977.069679050925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45977.069679050925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45977.069679050925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45977.069679050925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45977.069679050925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45977.069679050925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45977.069679050925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45977.069679050925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45977.069679050925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45977.069679050925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45977.069679050925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45977.069679050925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45977.069679050925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45977.069679050925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45977.069679050925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45977.069679050925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45977.069679050925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45977.069679050925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45977.069679050925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45977.069679050925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45977.069679050925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45977.069679050925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45977.069679050925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45977.069679050925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45977.069679050925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45977.069679050925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45977.069679050925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45977.069679050925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45977.069679050925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45977.069679050925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45977.069679050925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45977.069679050925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45977.069679050925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45977.069679050925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45977.069679050925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45977.069679050925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45977.069679050925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45977.069679050925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45977.069679050925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45977.069679050925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45977.069679050925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45977.069679050925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45977.069679050925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45977.069679050925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45977.069679050925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45977.069679050925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45977.069679050925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45977.069679050925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45977.069679050925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45977.069679050925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45977.069679050925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45977.069679050925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45977.069679050925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45977.069679050925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45977.069679050925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45977.069679050925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45977.069679050925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45977.069679050925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45977.069679050925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45977.069679050925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45977.069679050925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45977.069679050925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45977.069679050925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45977.069679050925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45977.069679050925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45977.069679050925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45977.069679050925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45977.069679050925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45977.069679050925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45977.069679050925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45977.069679050925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45977.069679050925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45977.069679050925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45977.069679050925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45977.069679050925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45977.069679050925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45977.069679050925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45977.069679050925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45977.069679050925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45977.069679050925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45977.069679050925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45977.069679050925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45977.069679050925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45977.069679050925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45977.069679050925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45977.069679050925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45977.069679050925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45977.069679050925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45977.069679050925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45977.069679050925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45977.069679050925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45977.069679050925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45977.069679050925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45977.069679050925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45977.069679050925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45977.069679050925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45977.069679050925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45977.069679050925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45977.069679050925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45977.069679050925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45977.069679050925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45977.069679050925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45977.069679050925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45977.069679050925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45977.069679050925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45977.069679050925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45977.069679050925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45977.069679050925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45977.069679050925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45977.069679050925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45977.069679050925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45977.069679050925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45977.069679050925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45977.069679050925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45977.069679050925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45977.069679050925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45977.069679050925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45977.069679050925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45977.069679050925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45977.069679050925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45977.069679050925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45977.069679050925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45977.069679050925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45977.069679050925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45977.069679050925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45977.069679050925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45977.069679050925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45977.069679050925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45977.069679050925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45977.069679050925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45977.069679050925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45977.069679050925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45977.069679050925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45977.069679050925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45977.069679050925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45977.069679050925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45977.069679050925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45977.069679050925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45977.069679050925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45977.069679050925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45977.069679050925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45977.069679050925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45977.069679050925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45977.069679050925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45977.069679050925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45977.069679050925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45977.069679050925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45977.069679050925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45977.069679050925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45977.069679050925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45977.069679050925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45977.069679050925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45977.069679050925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45977.069679050925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45977.069679050925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45977.069679050925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45977.069679050925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45977.069679050925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45977.069679050925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45977.069679050925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45977.069679050925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45977.069679050925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45977.069679050925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45977.069679050925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45977.069679050925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45977.069679050925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45977.069679050925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45977.069679050925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45977.069679050925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45977.069679050925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45977.069679050925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45977.069679050925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45977.069679050925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45977.069679050925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45977.069679050925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45977.069679050925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45977.069679050925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45977.069679050925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45977.069679050925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45977.069679050925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45977.069679050925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45977.069679050925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45977.069679050925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45977.069679050925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45977.069679050925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45977.069679050925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45977.069679050925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45977.069679050925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45977.069679050925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45977.069679050925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45977.069679050925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45977.069679050925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45977.069679050925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45977.069679050925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45977.069679050925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45977.069679050925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45977.069679050925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45977.069679050925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45977.069679050925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45977.069679050925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45977.069679050925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45977.069679050925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45977.069679050925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45977.069679050925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45977.069679050925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45977.069679050925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45977.069679050925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45977.069679050925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45977.069679050925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45977.069679050925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45977.069679050925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45977.069679050925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45977.069679050925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45977.069679050925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45977.069679050925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45977.069679050925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45977.069679050925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45977.069679050925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45977.069679050925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45977.069679050925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45977.069679050925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45977.069679050925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45977.069679050925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45977.069679050925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45977.069679050925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45977.069679050925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45977.069679050925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45977.069679050925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45977.069679050925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45977.069679050925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45977.069679050925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45977.069679050925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45977.069679050925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45977.069679050925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45977.069679050925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45977.069679050925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45977.069679050925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45977.069679050925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45977.069679050925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45977.069679050925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45977.069679050925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45977.069679050925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45977.069679050925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45977.069679050925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45977.069679050925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45977.069679050925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45977.069679050925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45977.069679050925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45977.069679050925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45977.069679050925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45977.069679050925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45977.069679050925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45977.069679050925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45977.069679050925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45977.069679050925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45977.069679050925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45977.069679050925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45977.069679050925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45977.069679050925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45977.069679050925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45977.069679050925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45977.069679050925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45977.069679050925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45977.069679050925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45977.069679050925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45977.069679050925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45977.069679050925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45977.069679050925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45977.069679050925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45977.069679050925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45977.069679050925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45977.069679050925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45977.069679050925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45977.069679050925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45977.069679050925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45977.069679050925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45977.069679050925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45977.069679050925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45977.069679050925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45977.069679050925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45977.069679050925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45977.069679050925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45977.069679050925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45977.069679050925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45977.069679050925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45977.069679050925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45977.069679050925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45977.069679050925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45977.069679050925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45977.069679050925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45977.069679050925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45977.069679050925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45977.069679050925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45977.069679050925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45977.069679050925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45977.069679050925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45977.069679050925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45977.069679050925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45977.069679050925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45977.069679050925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45977.069679050925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45977.069679050925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45977.069679050925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45977.069679050925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45977.069679050925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45977.069679050925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45977.069679050925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45977.069679050925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45977.069679050925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45977.069679050925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45977.069679050925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45977.069679050925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45977.069679050925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45977.069679050925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45977.069679050925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45977.069679050925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45977.069679050925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45977.069679050925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45977.069679050925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45977.069679050925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45977.069679050925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45977.069679050925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45977.069679050925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45977.069679050925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45977.069679050925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45977.069679050925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45977.069679050925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45977.069679050925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45977.069679050925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45977.069679050925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45977.069679050925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45977.069679050925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45977.069679050925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45977.069679050925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45977.069679050925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45977.069679050925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45977.069679050925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45977.069679050925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45977.069679050925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45977.069679050925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45977.069679050925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45977.069679050925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45977.069679050925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45977.069679050925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45977.069679050925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45977.069679050925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45977.069679050925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45977.069679050925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45977.069679050925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45977.069679050925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45977.069679050925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45977.069679050925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45977.069679050925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45977.069679050925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45977.069679050925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45977.069679050925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45977.069679050925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45977.069679050925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45977.069679050925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45977.069679050925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45977.069679050925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45977.069679050925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45977.069679050925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45977.069679050925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45977.069679050925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45977.069679050925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45977.069679050925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45977.069679050925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45977.069679050925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45977.069679050925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45977.069679050925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45977.069679050925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45977.069679050925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45977.069679050925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45977.069679050925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45977.069679050925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45977.069679050925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45977.069679050925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45977.069679050925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45977.069679050925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45977.069679050925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45977.069679050925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45977.069679050925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45977.069679050925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45977.069679050925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45977.069679050925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45977.069679050925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45977.069679050925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45977.069679050925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45977.069679050925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45977.069679050925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45977.069679050925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45977.069679050925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45977.069679050925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45977.069679050925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45977.069679050925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45977.069679050925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45977.069679050925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45977.069679050925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45977.069679050925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45977.069679050925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45977.069679050925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45977.069679050925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45977.069679050925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45977.069679050925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45977.069679050925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45977.069679050925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45977.069679050925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45977.069679050925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45977.069679050925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45977.069679050925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45977.069679050925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45977.069679050925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45977.069679050925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45977.069679050925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45977.069679050925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45977.069679050925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45977.069679050925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45977.069679050925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45977.069679050925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45977.069679050925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45977.069679050925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45977.069679050925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45977.069679050925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45977.069679050925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45977.069679050925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45977.069679050925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45977.069679050925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45977.069679050925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45977.069679050925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45977.069679050925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45977.069679050925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45977.069679050925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45977.069679050925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45977.069679050925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45977.069679050925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45977.069679050925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45977.069679050925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45977.069679050925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45977.069679050925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45977.069679050925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45977.069679050925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45977.069679050925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45977.069679050925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45977.069679050925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45977.069679050925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45977.069679050925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45977.069679050925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45977.069679050925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45977.069679050925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45977.069679050925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45977.069679050925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45977.069679050925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45977.069679050925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45977.069679050925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45977.069679050925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45977.069679050925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45977.069679050925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45977.069679050925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45977.069679050925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45977.069679050925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45977.069679050925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45977.069679050925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45977.069679050925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45977.069679050925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45977.069679050925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45977.069679050925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45977.069679050925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45977.069679050925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45977.069679050925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45977.069679050925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45977.069679050925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45977.069679050925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45977.069679050925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45977.069679050925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45977.069679050925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45977.069679050925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45977.069679050925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45977.069679050925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45977.069679050925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45977.069679050925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45977.069679050925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45977.069679050925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45977.069679050925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45977.069679050925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45977.069679050925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45977.069679050925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45977.069679050925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45977.069679050925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45977.069679050925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45977.069679050925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45977.069679050925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45977.069679050925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45977.069679050925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45977.069679050925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45977.069679050925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45977.069679050925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45977.069679050925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45977.069679050925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45977.069679050925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45977.069679050925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45977.069679050925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45977.069679050925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45977.069679050925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45977.069679050925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45977.069679050925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45977.069679050925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45977.069679050925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45977.069679050925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45977.069679050925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45977.069679050925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45977.069679050925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45977.069679050925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45977.069679050925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45977.069679050925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45977.069679050925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45977.069679050925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45977.069679050925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45977.069679050925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45977.069679050925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45977.069679050925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45977.069679050925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45977.069679050925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45977.069679050925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45977.069679050925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45977.069679050925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45977.069679050925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45977.069679050925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45977.069679050925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45977.069679050925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45977.069679050925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45977.069679050925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45977.069679050925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45977.069679050925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45977.069679050925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45977.069679050925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45977.069679050925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45977.069679050925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45977.069679050925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45977.069679050925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45977.069679050925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45977.069679050925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45977.069679050925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45977.069679050925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45977.069679050925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45977.069679050925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45977.069679050925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45977.069679050925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45977.069679050925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45977.069679050925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45977.069679050925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45977.069679050925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45977.069679050925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45977.069679050925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45977.069679050925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45977.069679050925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45977.069679050925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45977.069679050925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45977.069679050925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45977.069679050925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45977.069679050925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45977.069679050925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45977.069679050925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45977.069679050925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45977.069679050925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45977.069679050925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45977.069679050925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45977.069679050925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45977.069679050925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45977.069679050925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45977.069679050925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45977.069679050925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45977.069679050925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45977.069679050925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45977.069679050925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45977.069679050925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45977.069679050925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45977.069679050925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45977.069679050925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45977.069679050925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45977.069679050925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45977.069679050925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45977.069679050925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45977.069679050925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45977.069679050925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45977.069679050925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45977.069679050925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45977.069679050925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45977.069679050925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45977.069679050925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45977.069679050925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45977.069679050925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45977.069679050925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45977.069679050925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45977.069679050925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45977.069679050925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45977.069679050925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45977.069679050925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45977.069679050925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45977.069679050925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45977.069679050925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45977.069679050925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45977.069679050925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45977.069679050925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45977.069679050925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45977.069679050925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45977.069679050925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45977.069679050925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45977.069679050925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45977.069679050925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45977.069679050925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45977.069679050925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45977.069679050925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45977.069679050925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45977.069679050925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45977.069679050925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45977.069679050925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45977.069679050925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45977.069679050925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45977.069679050925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45977.069679050925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45977.069679050925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45977.069679050925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45977.069679050925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45977.069679050925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45977.069679050925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45977.069679050925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45977.069679050925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45977.069679050925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45977.069679050925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45977.069679050925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45977.069679050925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45977.069679050925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45977.069679050925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45977.069679050925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45977.069679050925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45977.069679050925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45977.069679050925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45977.069679050925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45977.069679050925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45977.069679050925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45977.069679050925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45977.069679050925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45977.069679050925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45977.069679050925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45977.069679050925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45977.069679050925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45977.069679050925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45977.069679050925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45977.069679050925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45977.069679050925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45977.069679050925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45977.069679050925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45977.069679050925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45977.069679050925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45977.069679050925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45977.069679050925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45977.069679050925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45977.069679050925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45977.069679050925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45977.069679050925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45977.069679050925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45977.069679050925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45977.069679050925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45977.069679050925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45977.069679050925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45977.069679050925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45977.069679050925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45977.069679050925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45977.069679050925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45977.069679050925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45977.069679050925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45977.069679050925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45977.069679050925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45977.069679050925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45977.069679050925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45977.069679050925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45977.069679050925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45977.069679050925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45977.069679050925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45977.069679050925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45977.069679050925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45977.069679050925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45977.069679050925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45977.069679050925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45977.069679050925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45977.069679050925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45977.069679050925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45977.069679050925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45977.069679050925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45977.069679050925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45977.069679050925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45977.069679050925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45977.069679050925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45977.069679050925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45977.069679050925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45977.069679050925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45977.069679050925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45977.069679050925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45977.069679050925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45977.069679050925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45977.069679050925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45977.069679050925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45977.069679050925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45977.069679050925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45977.069679050925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45977.069679050925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45977.069679050925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45977.069679050925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45977.069679050925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45977.069679050925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45977.069679050925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45977.069679050925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45977.069679050925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45977.069679050925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45977.069679050925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45977.069679050925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45977.069679050925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45977.069679050925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45977.069679050925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45977.069679050925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45977.069679050925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45977.069679050925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45977.069679050925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45977.069679050925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45977.069679050925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45977.069679050925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45977.069679050925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45977.069679050925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45977.069679050925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45977.069679050925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45977.069679050925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45977.069679050925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45977.069679050925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45977.069679050925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45977.069679050925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45977.069679050925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45977.069679050925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45977.069679050925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45977.069679050925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45977.069679050925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45977.069679050925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45977.069679050925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45977.069679050925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45977.069679050925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45977.069679050925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45977.069679050925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45977.069679050925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45977.069679050925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45977.069679050925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45977.069679050925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45977.069679050925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45977.069679050925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45977.069679050925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45977.069679050925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45977.069679050925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45977.069679050925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45977.069679050925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45977.069679050925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45977.069679050925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45977.069679050925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45977.069679050925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45977.069679050925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45977.069679050925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45977.069679050925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45977.069679050925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45977.069679050925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45977.069679050925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45977.069679050925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45977.069679050925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45977.069679050925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45977.069679050925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45977.069679050925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45977.069679050925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45977.069679050925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45977.069679050925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45977.069679050925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45977.069679050925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45977.069679050925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45977.069679050925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45977.069679050925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45977.069679050925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45977.069679050925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45977.069679050925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45977.069679050925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45977.069679050925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45977.069679050925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45977.069679050925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45977.069679050925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45977.069679050925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45977.069679050925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45977.069679050925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45977.069679050925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45977.069679050925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45977.069679050925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45977.069679050925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45977.069679050925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45977.069679050925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45977.069679050925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45977.069679050925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45977.069679050925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45977.069679050925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45977.069679050925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45977.069679050925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45977.069679050925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45977.069679050925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45977.069679050925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45977.069679050925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45977.069679050925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45977.069679050925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45977.069679050925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45977.069679050925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45977.069679050925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45977.069679050925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45977.069679050925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45977.069679050925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45977.069679050925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45977.069679050925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45977.069679050925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45977.069679050925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45977.069679050925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45977.069679050925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45977.069679050925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45977.069679050925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45977.069679050925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45977.069679050925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45977.069679050925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45977.069679050925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45977.069679050925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45977.069679050925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45977.069679050925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45977.069679050925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45977.069679050925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45977.069679050925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45977.069679050925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45977.069679050925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45977.069679050925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45977.069679050925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45977.069679050925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45977.069679050925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45977.069679050925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45977.069679050925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45977.069679050925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45977.069679050925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45977.069679050925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45977.069679050925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45977.069679050925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45977.069679050925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45977.069679050925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45977.069679050925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45977.069679050925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45977.069679050925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45977.069679050925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45977.069679050925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45977.069679050925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45977.069679050925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45977.069679050925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45977.069679050925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45977.069679050925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45977.069679050925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45977.069679050925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45977.069679050925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45977.069679050925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45977.069679050925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45977.069679050925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45977.069679050925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45977.069679050925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45977.069679050925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45977.069679050925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45977.069679050925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45977.069679050925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45977.069679050925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45977.069679050925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45977.069679050925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45977.069679050925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45977.069679050925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45977.069679050925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45977.069679050925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45977.069679050925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45977.069679050925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45977.069679050925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45977.069679050925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45977.069679050925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45977.069679050925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45977.069679050925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45977.069679050925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45977.069679050925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45977.069679050925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45977.069679050925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45977.069679050925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45977.069679050925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45977.069679050925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45977.069679050925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45977.069679050925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45977.069679050925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45977.069679050925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45977.069679050925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45977.069679050925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45977.069679050925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45977.069679050925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45977.069679050925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45977.069679050925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45977.069679050925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45977.069679050925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45977.069679050925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45977.069679050925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45977.069679050925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45977.069679050925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45977.069679050925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45977.069679050925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45977.069679050925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45977.069679050925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45977.069679050925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45977.069679050925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45977.069679050925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45977.069679050925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45977.069679050925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45977.069679050925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45977.069679050925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45977.069679050925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45977.069679050925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45977.069679050925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45977.069679050925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45977.069679050925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45977.069679050925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45977.069679050925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45977.069679050925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45977.069679050925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45977.069679050925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45977.069679050925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45977.069679050925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45977.069679050925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45977.069679050925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45977.069679050925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45977.069679050925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45977.069679050925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45977.069679050925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45977.069679050925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45977.069679050925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45977.069679050925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45977.069679050925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45977.069679050925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45977.069679050925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45977.069679050925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45977.069679050925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45977.069679050925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45977.069679050925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45977.069679050925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45977.069679050925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45977.069679050925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45977.069679050925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45977.069679050925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45977.069679050925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45977.069679050925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45977.069679050925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45977.069679050925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45977.069679050925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45977.069679050925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45977.069679050925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45977.069679050925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45977.069679050925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45977.069679050925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45977.069679050925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45977.069679050925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45977.069679050925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45977.069679050925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45977.069679050925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273.58896145832841</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0.48057025462912861</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0.28340590277366573</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45977.069679050925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45977.069679050925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45977.069679050925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45977.069679050925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45977.069679050925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45977.069679050925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45977.069679050925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45977.069679050925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45977.069679050925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45977.069679050925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45977.069679050925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45977.069679050925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45977.069679050925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45977.069679050925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45977.069679050925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45977.069679050925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45977.069679050925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45977.069679050925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45977.069679050925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45977.069679050925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45977.069679050925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45977.069679050925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45977.069679050925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45977.069679050925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45977.069679050925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45977.069679050925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45977.069679050925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45977.069679050925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45977.069679050925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45977.069679050925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45977.069679050925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45977.069679050925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45977.069679050925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45977.069679050925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45977.069679050925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45977.069679050925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45977.069679050925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45977.069679050925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45977.069679050925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45977.069679050925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45977.069679050925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45977.069679050925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45977.069679050925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45977.069679050925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45977.069679050925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45977.069679050925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45977.069679050925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45977.069679050925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45977.069679050925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45977.069679050925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45977.069679050925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45977.069679050925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45977.069679050925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45977.069679050925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45977.069679050925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45977.069679050925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45977.069679050925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45977.069679050925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45977.069679050925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45977.069679050925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45977.069679050925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45977.069679050925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45977.069679050925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45977.069679050925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45977.069679050925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45977.069679050925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45977.069679050925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45977.069679050925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45977.069679050925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45977.069679050925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45977.069679050925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45977.069679050925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45977.069679050925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45977.069679050925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45977.069679050925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45977.069679050925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45977.069679050925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45977.069679050925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85.237618865736295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50.880801736107969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28.408567939812201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45977.069679050925</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6.0199884261237457E-2</v>
      </c>
      <c r="H7" s="158">
        <v>45976.947858796295</v>
      </c>
      <c r="I7" s="124" t="str">
        <f>IFERROR(VLOOKUP(D7,DB!A:F,6,0),"")</f>
        <v>SCECO</v>
      </c>
      <c r="J7" s="124" t="str">
        <f>IFERROR(VLOOKUP(D7,DB!A:G,7,0),"")</f>
        <v>No BB Design</v>
      </c>
      <c r="K7" s="124" t="s">
        <v>39131</v>
      </c>
      <c r="L7" s="124" t="str">
        <f>IFERROR(VLOOKUP(D7,DB!A:I,9,0),"")</f>
        <v>Latis</v>
      </c>
    </row>
    <row r="8" spans="1:13">
      <c r="A8" s="124" t="s">
        <v>39132</v>
      </c>
      <c r="B8" s="124" t="str">
        <f>IFERROR(VLOOKUP(D8,DB!A:K,11,0),"")</f>
        <v>R5</v>
      </c>
      <c r="C8" s="124">
        <v>1</v>
      </c>
      <c r="D8" s="124" t="s">
        <v>34255</v>
      </c>
      <c r="E8" s="124" t="s">
        <v>39021</v>
      </c>
      <c r="F8" s="158">
        <v>45977.040844907409</v>
      </c>
      <c r="G8" s="126">
        <f t="shared" ca="1" si="2"/>
        <v>2.8834143515268806E-2</v>
      </c>
      <c r="H8" s="158">
        <v>45977.034814814811</v>
      </c>
      <c r="I8" s="124" t="str">
        <f>IFERROR(VLOOKUP(D8,DB!A:F,6,0),"")</f>
        <v>Generator-SG</v>
      </c>
      <c r="J8" s="124" t="str">
        <f>IFERROR(VLOOKUP(D8,DB!A:G,7,0),"")</f>
        <v>Vandalized</v>
      </c>
      <c r="K8" s="124" t="s">
        <v>39133</v>
      </c>
      <c r="L8" s="124" t="str">
        <f>IFERROR(VLOOKUP(D8,DB!A:I,9,0),"")</f>
        <v>Latis</v>
      </c>
    </row>
    <row r="9" spans="1:13">
      <c r="A9" s="124"/>
      <c r="B9" s="124" t="str">
        <f>IFERROR(VLOOKUP(D9,DB!A:K,11,0),"")</f>
        <v/>
      </c>
      <c r="C9" s="124"/>
      <c r="D9" s="124"/>
      <c r="E9" s="124"/>
      <c r="F9" s="124"/>
      <c r="G9" s="126">
        <f t="shared" ca="1" si="2"/>
        <v>45977.069679050925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45977.069679050925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45977.069679050925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45977.069679050925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45977.069679050925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45977.069679050925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45977.069679050925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45977.069679050925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45977.069679050925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45977.069679050925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45977.069679050925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45977.069679050925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45977.069679050925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45977.069679050925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45977.069679050925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45977.069679050925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45977.069679050925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45977.069679050925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45977.069679050925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45977.069679050925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45977.069679050925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45977.069679050925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45977.069679050925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45977.069679050925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45977.069679050925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45977.069679050925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45977.069679050925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45977.069679050925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45977.069679050925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45977.069679050925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45977.069679050925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45977.069679050925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45977.069679050925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45977.069679050925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45977.069679050925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45977.069679050925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45977.069679050925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45977.069679050925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45977.069679050925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45977.069679050925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45977.069679050925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45977.069679050925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45977.069679050925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45977.069679050925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45977.069679050925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45977.069679050925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45977.069679050925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45977.069679050925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45977.069679050925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45977.069679050925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45977.069679050925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45977.069679050925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45977.069679050925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45977.069679050925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45977.069679050925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45977.069679050925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45977.069679050925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45977.069679050925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45977.069679050925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45977.069679050925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45977.069679050925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45977.069679050925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45977.069679050925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45977.069679050925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45977.069679050925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45977.069679050925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45977.069679050925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45977.069679050925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45977.069679050925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45977.069679050925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45977.069679050925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45977.069679050925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45977.069679050925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45977.069679050925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45977.069679050925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45977.069679050925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45977.069679050925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45977.069679050925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45977.069679050925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45977.069679050925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45977.069679050925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45977.069679050925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45977.069679050925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45977.069679050925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45977.069679050925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45977.069679050925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45977.069679050925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45977.069679050925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45977.069679050925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45977.069679050925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45977.069679050925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45977.069679050925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45977.069679050925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45977.069679050925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45977.069679050925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45977.069679050925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45977.069679050925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45977.069679050925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45977.069679050925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45977.069679050925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45977.069679050925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45977.069679050925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45977.069679050925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45977.069679050925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45977.069679050925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45977.069679050925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45977.069679050925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45977.069679050925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45977.069679050925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45977.069679050925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45977.069679050925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45977.069679050925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45977.069679050925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45977.069679050925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45977.069679050925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45977.069679050925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45977.069679050925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45977.069679050925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45977.069679050925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45977.069679050925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45977.069679050925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45977.069679050925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45977.069679050925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45977.069679050925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45977.069679050925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45977.069679050925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45977.069679050925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45977.069679050925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45977.069679050925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45977.069679050925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45977.069679050925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45977.069679050925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45977.069679050925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45977.069679050925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45977.069679050925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45977.069679050925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45977.069679050925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45977.069679050925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45977.069679050925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45977.069679050925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45977.069679050925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45977.069679050925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45977.069679050925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45977.069679050925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45977.069679050925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45977.069679050925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45977.069679050925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45977.069679050925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45977.069679050925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45977.069679050925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45977.069679050925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45977.069679050925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45977.069679050925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45977.069679050925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45977.069679050925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45977.069679050925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45977.069679050925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45977.069679050925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45977.069679050925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45977.069679050925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45977.069679050925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45977.069679050925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45977.069679050925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45977.069679050925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45977.069679050925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45977.069679050925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45977.069679050925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45977.069679050925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45977.069679050925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45977.069679050925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45977.069679050925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45977.069679050925</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45977.069679050925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45977.069679050925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45977.069679050925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45977.069679050925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45977.069679050925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45977.069679050925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45977.069679050925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45977.069679050925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45977.069679050925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45977.069679050925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45977.069679050925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45977.069679050925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45977.069679050925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45977.069679050925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45977.069679050925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45977.069679050925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45977.069679050925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45977.069679050925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45977.069679050925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45977.069679050925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45977.069679050925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45977.069679050925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45977.069679050925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45977.069679050925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45977.069679050925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45977.069679050925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45977.069679050925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45977.069679050925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45977.069679050925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45977.069679050925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45977.069679050925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45977.069679050925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45977.069679050925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45977.069679050925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45977.069679050925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45977.069679050925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45977.069679050925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45977.069679050925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45977.069679050925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45977.069679050925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45977.069679050925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45977.069679050925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45977.069679050925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45977.069679050925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45977.069679050925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45977.069679050925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45977.069679050925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45977.069679050925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45977.069679050925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45977.069679050925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45977.069679050925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45977.069679050925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45977.069679050925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45977.069679050925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45977.069679050925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45977.069679050925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45977.069679050925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45977.069679050925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45977.069679050925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45977.069679050925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45977.069679050925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45977.069679050925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45977.069679050925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45977.069679050925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45977.069679050925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45977.069679050925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45977.069679050925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45977.069679050925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45977.069679050925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45977.069679050925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45977.069679050925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45977.069679050925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45977.069679050925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45977.069679050925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45977.069679050925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45977.069679050925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45977.069679050925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45977.069679050925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45977.069679050925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45977.069679050925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45977.069679050925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45977.069679050925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45977.069679050925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45977.069679050925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45977.069679050925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45977.069679050925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45977.069679050925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45977.069679050925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45977.069679050925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45977.069679050925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45977.069679050925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45977.069679050925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45977.069679050925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45977.069679050925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45977.069679050925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45977.069679050925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45977.069679050925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45977.069679050925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45977.069679050925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45977.069679050925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45977.069679050925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45977.069679050925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45977.069679050925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45977.069679050925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45977.069679050925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45977.069679050925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45977.069679050925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45977.069679050925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